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jsjy002\G_Shares\GK_Shares\g_kenkyushien00\★学術研究振興資金(若手・女性含)\2025年度採択\学術研究振興資金\②研究計画調書\"/>
    </mc:Choice>
  </mc:AlternateContent>
  <xr:revisionPtr revIDLastSave="0" documentId="13_ncr:1_{7CE1D382-F8E2-4F0F-BDEB-FA949FD4CFC2}" xr6:coauthVersionLast="47" xr6:coauthVersionMax="47" xr10:uidLastSave="{00000000-0000-0000-0000-000000000000}"/>
  <bookViews>
    <workbookView xWindow="14610" yWindow="495" windowWidth="11430" windowHeight="14055" xr2:uid="{00000000-000D-0000-FFFF-FFFF00000000}"/>
  </bookViews>
  <sheets>
    <sheet name="様式2-1" sheetId="1" r:id="rId1"/>
    <sheet name="様式3" sheetId="2" r:id="rId2"/>
    <sheet name="事務担当者名簿" sheetId="3" r:id="rId3"/>
  </sheets>
  <definedNames>
    <definedName name="〇分科">'様式2-1'!$Z$5:$CZ$5</definedName>
    <definedName name="_xlnm.Print_Area" localSheetId="2">事務担当者名簿!$A$1:$G$33</definedName>
    <definedName name="_xlnm.Print_Area" localSheetId="0">'様式2-1'!$B$1:$P$29</definedName>
    <definedName name="_xlnm.Print_Area" localSheetId="1">様式3!$A$1:$X$50</definedName>
    <definedName name="Z_72FD7118_837B_45FE_825D_6AFA53F2B3CD_.wvu.PrintArea" localSheetId="2" hidden="1">事務担当者名簿!$A$1:$G$26</definedName>
    <definedName name="Z_72FD7118_837B_45FE_825D_6AFA53F2B3CD_.wvu.PrintArea" localSheetId="0" hidden="1">'様式2-1'!$B$1:$O$29</definedName>
    <definedName name="ゲノム科学">'様式2-1'!$BZ$6:$BZ$29</definedName>
    <definedName name="ジェンダー">'様式2-1'!$AA$6:$AA$29</definedName>
    <definedName name="デザイン学">'様式2-1'!$AY$6:$AY$29</definedName>
    <definedName name="ナノ・マイクロ科学">'様式2-1'!$BD$6:$BD$29</definedName>
    <definedName name="プラズマ科学">'様式2-1'!$AP$6:$AP$29</definedName>
    <definedName name="プロセス・化学工学">'様式2-1'!$CH$6:$CH$29</definedName>
    <definedName name="応用物理学">'様式2-1'!$BE$6:$BE$29</definedName>
    <definedName name="科学教育・教育工学">'様式2-1'!$BC$6:$BC$29</definedName>
    <definedName name="科学社会学・科学技術史">'様式2-1'!$AZ$6:$AZ$29</definedName>
    <definedName name="外科系臨床医学">'様式2-1'!$CU$6:$CU$29</definedName>
    <definedName name="環境解析学">'様式2-1'!$CP$6:$CP$29</definedName>
    <definedName name="環境創成学">'様式2-1'!$CR$6:$CR$29</definedName>
    <definedName name="環境保全学">'様式2-1'!$CQ$6:$CQ$29</definedName>
    <definedName name="看護学">'様式2-1'!$CX$6:$CX$29</definedName>
    <definedName name="観光学">'様式2-1'!$AB$6:$AB$29</definedName>
    <definedName name="基礎医学">'様式2-1'!$CE$6:$CE$29</definedName>
    <definedName name="基礎化学">'様式2-1'!$AQ$6:$AQ$29</definedName>
    <definedName name="基礎生物学">'様式2-1'!$CB$6:$CB$29</definedName>
    <definedName name="機械工学">'様式2-1'!$BH$6:$BH$29</definedName>
    <definedName name="境界医学">'様式2-1'!$CF$6:$CF$29</definedName>
    <definedName name="境界農学">'様式2-1'!$BU$6:$BU$29</definedName>
    <definedName name="教育学">'様式2-1'!$AS$6:$AS$29</definedName>
    <definedName name="経営学">'様式2-1'!$AW$6:$AW$29</definedName>
    <definedName name="経済学">'様式2-1'!$AV$6:$AV$29</definedName>
    <definedName name="計算科学">'様式2-1'!$BG$6:$BG$29</definedName>
    <definedName name="計算基盤">'様式2-1'!$CM$6:$CM$29</definedName>
    <definedName name="芸術学">'様式2-1'!$AD$6:$AD$29</definedName>
    <definedName name="健康・スポーツ科学">'様式2-1'!$CJ$6:$CJ$29</definedName>
    <definedName name="建築学">'様式2-1'!$BK$6:$BK$29</definedName>
    <definedName name="言語学">'様式2-1'!$AI$6:$AI$29</definedName>
    <definedName name="材料化学">'様式2-1'!$BL$6:$BL$29</definedName>
    <definedName name="材料工学">'様式2-1'!$CG$6:$CG$29</definedName>
    <definedName name="史学">'様式2-1'!$AF$6:$AF$29</definedName>
    <definedName name="子ども学">'様式2-1'!$AX$6:$AX$29</definedName>
    <definedName name="歯学">'様式2-1'!$CV$6:$CV$29</definedName>
    <definedName name="実験動物学">'様式2-1'!$BX$6:$BX$29</definedName>
    <definedName name="社会・安全システム科学">'様式2-1'!$CI$6:$CI$29</definedName>
    <definedName name="社会医学">'様式2-1'!$CS$6:$CS$29</definedName>
    <definedName name="社会学">'様式2-1'!$AK$6:$AK$29</definedName>
    <definedName name="社会経済農学">'様式2-1'!$BR$6:$BR$29</definedName>
    <definedName name="腫瘍学">'様式2-1'!$BY$6:$BY$29</definedName>
    <definedName name="情報学フロンティア">'様式2-1'!$CO$6:$CO$29</definedName>
    <definedName name="情報学基礎">'様式2-1'!$CL$6:$CL$29</definedName>
    <definedName name="心理学">'様式2-1'!$AJ$6:$AJ$29</definedName>
    <definedName name="森林圏科学">'様式2-1'!$BP$6:$BP$29</definedName>
    <definedName name="神経科学">'様式2-1'!$BW$6:$BW$29</definedName>
    <definedName name="人間医工学">'様式2-1'!$CZ$6:$CZ$29</definedName>
    <definedName name="人間情報学">'様式2-1'!$CN$6:$CN$29</definedName>
    <definedName name="人文地理学">'様式2-1'!$AG$6:$AG$29</definedName>
    <definedName name="人類学">'様式2-1'!$CD$6:$CD$29</definedName>
    <definedName name="水圏応用科学">'様式2-1'!$BQ$6:$BQ$29</definedName>
    <definedName name="数学">'様式2-1'!$AL$6:$AL$29</definedName>
    <definedName name="政治学">'様式2-1'!$AU$6:$AU$29</definedName>
    <definedName name="生活科学">'様式2-1'!$BV$6:$BV$29</definedName>
    <definedName name="生産環境農学">'様式2-1'!$BN$6:$BN$29</definedName>
    <definedName name="生体分子科学">'様式2-1'!$CK$6:$CK$29</definedName>
    <definedName name="生物科学">'様式2-1'!$CC$6:$CC$29</definedName>
    <definedName name="生物資源保全学">'様式2-1'!$CA$6:$CA$29</definedName>
    <definedName name="総合工学">'様式2-1'!$BM$6:$BM$29</definedName>
    <definedName name="地域研究">'様式2-1'!$Z$6:$Z$29</definedName>
    <definedName name="地球惑星科学">'様式2-1'!$AO$6:$AO$29</definedName>
    <definedName name="地理学">'様式2-1'!$BB$6:$BB$29</definedName>
    <definedName name="哲学">'様式2-1'!$AC$6:$AC$29</definedName>
    <definedName name="天文学">'様式2-1'!$AM$6:$AM$29</definedName>
    <definedName name="電気電子工学">'様式2-1'!$BI$6:$BI$29</definedName>
    <definedName name="土木工学">'様式2-1'!$BJ$6:$BJ$29</definedName>
    <definedName name="動物生命科学">'様式2-1'!$BT$6:$BT$29</definedName>
    <definedName name="内科系臨床医学">'様式2-1'!$CT$6:$CT$29</definedName>
    <definedName name="脳科学">'様式2-1'!$CY$6:$CY$29</definedName>
    <definedName name="農業工学">'様式2-1'!$BS$6:$BS$29</definedName>
    <definedName name="農芸化学">'様式2-1'!$BO$6:$BO$29</definedName>
    <definedName name="複合化学">'様式2-1'!$AR$6:$AR$29</definedName>
    <definedName name="物理学">'様式2-1'!$AN$6:$AN$29</definedName>
    <definedName name="分科">'様式2-1'!$X$5:$CZ$5</definedName>
    <definedName name="文化財科学・博物館学">'様式2-1'!$BA$6:$BA$29</definedName>
    <definedName name="文化人類学">'様式2-1'!$AE$6:$AE$29</definedName>
    <definedName name="文学">'様式2-1'!$AH$6:$AH$29</definedName>
    <definedName name="法学">'様式2-1'!$AT$6:$AT$29</definedName>
    <definedName name="薬学">'様式2-1'!$CW$6:$CW$29</definedName>
    <definedName name="量子ビーム科学">'様式2-1'!$BF$6:$BF$29</definedName>
  </definedNames>
  <calcPr calcId="191029"/>
  <customWorkbookViews>
    <customWorkbookView name="shigaku.go.jp - 個人用ビュー" guid="{72FD7118-837B-45FE-825D-6AFA53F2B3CD}" mergeInterval="0" personalView="1" maximized="1" xWindow="-8"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6" i="1" l="1"/>
  <c r="B4" i="1" l="1"/>
  <c r="A13" i="3" l="1"/>
  <c r="B10" i="3" l="1"/>
  <c r="B8" i="3"/>
  <c r="B7" i="3"/>
  <c r="B6" i="3"/>
  <c r="E4" i="3"/>
  <c r="B3" i="3"/>
  <c r="N24" i="1"/>
  <c r="G22" i="1" s="1"/>
  <c r="A2" i="3" l="1"/>
  <c r="F30" i="2"/>
  <c r="R12" i="1" l="1"/>
  <c r="R11" i="1" l="1"/>
  <c r="R7" i="2" l="1"/>
  <c r="R6" i="2"/>
  <c r="M39" i="2"/>
  <c r="U39" i="2"/>
  <c r="U30" i="2"/>
  <c r="M30" i="2"/>
  <c r="F39" i="2"/>
  <c r="F47" i="2"/>
  <c r="M47" i="2"/>
  <c r="U47" i="2"/>
  <c r="K6" i="2"/>
  <c r="K7" i="2"/>
  <c r="K8" i="2"/>
  <c r="K11" i="2" s="1"/>
  <c r="R8" i="2"/>
  <c r="K9" i="2"/>
  <c r="R9" i="2"/>
  <c r="U11" i="2"/>
  <c r="G28" i="1" s="1"/>
  <c r="U48" i="2" l="1"/>
  <c r="M48" i="2"/>
  <c r="F4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shigaku.go.jp</author>
  </authors>
  <commentList>
    <comment ref="O3" authorId="0" shapeId="0" xr:uid="{00000000-0006-0000-0000-000001000000}">
      <text>
        <r>
          <rPr>
            <sz val="10"/>
            <color indexed="81"/>
            <rFont val="ＭＳ ゴシック"/>
            <family val="3"/>
            <charset val="128"/>
          </rPr>
          <t>　同一法人で複数の学校が応募する場合には、
　１法人１ファイルにまとめた電子ファイルを
　提出いただくことになります。
　その際は、シートをコピーし、
　シート名に学校名または研究者名を
　付してください。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shigaku.go.jp</author>
  </authors>
  <commentList>
    <comment ref="B2" authorId="0" shapeId="0" xr:uid="{00000000-0006-0000-0200-000001000000}">
      <text>
        <r>
          <rPr>
            <sz val="10"/>
            <color indexed="81"/>
            <rFont val="ＭＳ ゴシック"/>
            <family val="3"/>
            <charset val="128"/>
          </rPr>
          <t>※入力にあたっての注意事項
・各見出し欄及び小計、合計欄のセルには、書式や演算の変更ができないよう
　保護がかかっています。
・例外として、当該研究の支出内訳の入力欄については、行の挿入、
　書式（ポイントサイズ等）の変更が可能となっています。
・行挿入の場合は、挿入したい行（ただし小計欄に演算が入っているため、
　3行目以降の行）を指定して、[コピー]⇒[コピーしたセルの挿入]と
　してください。
  なお、行を増やした場合は、印刷が１枚になるように調整してください。
・同一法人で複数の学校が応募する場合には、１法人１ファイルにまとめた
　電子ファイルを提出いただくことになります。
　その際は、シートをコピーし、シート名に学校名または研究者名を
　付してください。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shigaku.go.jp</author>
  </authors>
  <commentList>
    <comment ref="A2" authorId="0" shapeId="0" xr:uid="{2003EB85-6DEB-4B37-98E4-64EEA932E655}">
      <text>
        <r>
          <rPr>
            <sz val="10"/>
            <color indexed="81"/>
            <rFont val="ＭＳ ゴシック"/>
            <family val="3"/>
            <charset val="128"/>
          </rPr>
          <t>　同一法人で複数の学校が応募する場合には、
　１法人１ファイルにまとめた電子ファイルを
　提出いただくことになります。
　その際は、シートをコピーし、
　シート名に学校名または研究者名を
　付してください。</t>
        </r>
      </text>
    </comment>
  </commentList>
</comments>
</file>

<file path=xl/sharedStrings.xml><?xml version="1.0" encoding="utf-8"?>
<sst xmlns="http://schemas.openxmlformats.org/spreadsheetml/2006/main" count="579" uniqueCount="501">
  <si>
    <t>円</t>
    <rPh sb="0" eb="1">
      <t>エン</t>
    </rPh>
    <phoneticPr fontId="6"/>
  </si>
  <si>
    <t>研究者番号
（e-Rad）</t>
    <rPh sb="0" eb="3">
      <t>ケンキュウシャ</t>
    </rPh>
    <rPh sb="3" eb="5">
      <t>バンゴウ</t>
    </rPh>
    <phoneticPr fontId="6"/>
  </si>
  <si>
    <t>職　名</t>
    <rPh sb="0" eb="1">
      <t>ショク</t>
    </rPh>
    <rPh sb="2" eb="3">
      <t>ナ</t>
    </rPh>
    <phoneticPr fontId="6"/>
  </si>
  <si>
    <t>最終学歴・年度</t>
    <rPh sb="0" eb="2">
      <t>サイシュウ</t>
    </rPh>
    <rPh sb="2" eb="4">
      <t>ガクレキ</t>
    </rPh>
    <rPh sb="5" eb="7">
      <t>ネンド</t>
    </rPh>
    <phoneticPr fontId="6"/>
  </si>
  <si>
    <t>年齢</t>
    <rPh sb="0" eb="2">
      <t>ネンレイ</t>
    </rPh>
    <phoneticPr fontId="6"/>
  </si>
  <si>
    <t>フ リ ガ ナ</t>
    <phoneticPr fontId="6"/>
  </si>
  <si>
    <t>氏　　　名</t>
    <rPh sb="0" eb="1">
      <t>シ</t>
    </rPh>
    <rPh sb="4" eb="5">
      <t>ナ</t>
    </rPh>
    <phoneticPr fontId="6"/>
  </si>
  <si>
    <t>継続３年目</t>
    <rPh sb="0" eb="2">
      <t>ケイゾク</t>
    </rPh>
    <rPh sb="3" eb="5">
      <t>ネンメ</t>
    </rPh>
    <phoneticPr fontId="6"/>
  </si>
  <si>
    <t>継続２年目</t>
    <rPh sb="0" eb="2">
      <t>ケイゾク</t>
    </rPh>
    <rPh sb="3" eb="5">
      <t>ネンメ</t>
    </rPh>
    <phoneticPr fontId="6"/>
  </si>
  <si>
    <t>新規</t>
    <rPh sb="0" eb="2">
      <t>シンキ</t>
    </rPh>
    <phoneticPr fontId="6"/>
  </si>
  <si>
    <t>新規・継続</t>
    <rPh sb="0" eb="2">
      <t>シンキ</t>
    </rPh>
    <rPh sb="3" eb="5">
      <t>ケイゾク</t>
    </rPh>
    <phoneticPr fontId="6"/>
  </si>
  <si>
    <t>細目</t>
    <rPh sb="0" eb="2">
      <t>サイモク</t>
    </rPh>
    <phoneticPr fontId="6"/>
  </si>
  <si>
    <t>分科</t>
    <rPh sb="0" eb="2">
      <t>ブンカ</t>
    </rPh>
    <phoneticPr fontId="6"/>
  </si>
  <si>
    <t>審  査
分野※</t>
    <rPh sb="0" eb="1">
      <t>シン</t>
    </rPh>
    <rPh sb="3" eb="4">
      <t>サ</t>
    </rPh>
    <rPh sb="5" eb="7">
      <t>ブンヤ</t>
    </rPh>
    <phoneticPr fontId="6"/>
  </si>
  <si>
    <t>生物学系、医学系</t>
    <rPh sb="0" eb="3">
      <t>セイブツガク</t>
    </rPh>
    <rPh sb="3" eb="4">
      <t>ケイ</t>
    </rPh>
    <rPh sb="5" eb="7">
      <t>イガク</t>
    </rPh>
    <rPh sb="7" eb="8">
      <t>ケイ</t>
    </rPh>
    <phoneticPr fontId="6"/>
  </si>
  <si>
    <t>理工系、農学系</t>
    <rPh sb="0" eb="3">
      <t>リコウケイ</t>
    </rPh>
    <rPh sb="4" eb="6">
      <t>ノウガク</t>
    </rPh>
    <rPh sb="6" eb="7">
      <t>ケイ</t>
    </rPh>
    <phoneticPr fontId="6"/>
  </si>
  <si>
    <t>人文・社会科学系</t>
    <rPh sb="0" eb="2">
      <t>ジンブン</t>
    </rPh>
    <rPh sb="3" eb="5">
      <t>シャカイ</t>
    </rPh>
    <rPh sb="5" eb="7">
      <t>カガク</t>
    </rPh>
    <rPh sb="7" eb="8">
      <t>ケイ</t>
    </rPh>
    <phoneticPr fontId="6"/>
  </si>
  <si>
    <t>系</t>
    <rPh sb="0" eb="1">
      <t>ケイ</t>
    </rPh>
    <phoneticPr fontId="6"/>
  </si>
  <si>
    <t>研究分野</t>
    <rPh sb="0" eb="2">
      <t>ケンキュウ</t>
    </rPh>
    <rPh sb="2" eb="4">
      <t>ブンヤ</t>
    </rPh>
    <phoneticPr fontId="6"/>
  </si>
  <si>
    <t>研究区分</t>
    <rPh sb="0" eb="2">
      <t>ケンキュウ</t>
    </rPh>
    <rPh sb="2" eb="4">
      <t>クブン</t>
    </rPh>
    <phoneticPr fontId="6"/>
  </si>
  <si>
    <t>副　題</t>
    <rPh sb="0" eb="1">
      <t>フク</t>
    </rPh>
    <rPh sb="2" eb="3">
      <t>ダイ</t>
    </rPh>
    <phoneticPr fontId="6"/>
  </si>
  <si>
    <t>研究課題</t>
    <rPh sb="0" eb="2">
      <t>ケンキュウ</t>
    </rPh>
    <rPh sb="2" eb="4">
      <t>カダイ</t>
    </rPh>
    <phoneticPr fontId="6"/>
  </si>
  <si>
    <t>学校所在地</t>
    <rPh sb="0" eb="2">
      <t>ガッコウ</t>
    </rPh>
    <rPh sb="2" eb="5">
      <t>ショザイチ</t>
    </rPh>
    <phoneticPr fontId="6"/>
  </si>
  <si>
    <t>法人所在地</t>
    <rPh sb="0" eb="2">
      <t>ホウジン</t>
    </rPh>
    <rPh sb="2" eb="5">
      <t>ショザイチ</t>
    </rPh>
    <phoneticPr fontId="6"/>
  </si>
  <si>
    <t>学校法人名</t>
    <rPh sb="0" eb="2">
      <t>ガッコウ</t>
    </rPh>
    <rPh sb="2" eb="4">
      <t>ホウジン</t>
    </rPh>
    <rPh sb="4" eb="5">
      <t>メイ</t>
    </rPh>
    <phoneticPr fontId="6"/>
  </si>
  <si>
    <t>法人番号</t>
    <rPh sb="0" eb="2">
      <t>ホウジン</t>
    </rPh>
    <rPh sb="2" eb="4">
      <t>バンゴウ</t>
    </rPh>
    <phoneticPr fontId="6"/>
  </si>
  <si>
    <t>フリガナ</t>
    <phoneticPr fontId="15"/>
  </si>
  <si>
    <t>合　計</t>
    <rPh sb="0" eb="1">
      <t>ゴウ</t>
    </rPh>
    <rPh sb="2" eb="3">
      <t>ケイ</t>
    </rPh>
    <phoneticPr fontId="15"/>
  </si>
  <si>
    <t>小　計</t>
    <rPh sb="0" eb="1">
      <t>ショウ</t>
    </rPh>
    <rPh sb="2" eb="3">
      <t>ケイ</t>
    </rPh>
    <phoneticPr fontId="15"/>
  </si>
  <si>
    <t xml:space="preserve">円 </t>
    <rPh sb="0" eb="1">
      <t>エン</t>
    </rPh>
    <phoneticPr fontId="15"/>
  </si>
  <si>
    <t>人件費支出（アルバイト賃金のみ）</t>
    <rPh sb="0" eb="3">
      <t>ジンケンヒ</t>
    </rPh>
    <rPh sb="3" eb="5">
      <t>シシュツ</t>
    </rPh>
    <rPh sb="11" eb="13">
      <t>チンギン</t>
    </rPh>
    <phoneticPr fontId="15"/>
  </si>
  <si>
    <t>設備関係支出</t>
    <rPh sb="0" eb="2">
      <t>セツビ</t>
    </rPh>
    <rPh sb="2" eb="4">
      <t>カンケイ</t>
    </rPh>
    <rPh sb="4" eb="6">
      <t>シシュツ</t>
    </rPh>
    <phoneticPr fontId="15"/>
  </si>
  <si>
    <t>教育研究経費支出</t>
    <rPh sb="0" eb="2">
      <t>キョウイク</t>
    </rPh>
    <rPh sb="2" eb="4">
      <t>ケンキュウ</t>
    </rPh>
    <rPh sb="4" eb="6">
      <t>ケイヒ</t>
    </rPh>
    <rPh sb="6" eb="8">
      <t>シシュツ</t>
    </rPh>
    <phoneticPr fontId="15"/>
  </si>
  <si>
    <t>（10万円未満切捨）</t>
    <phoneticPr fontId="15"/>
  </si>
  <si>
    <t>（60万円以上）</t>
    <rPh sb="3" eb="7">
      <t>マンエンイジョウ</t>
    </rPh>
    <phoneticPr fontId="15"/>
  </si>
  <si>
    <t>円</t>
    <rPh sb="0" eb="1">
      <t>エン</t>
    </rPh>
    <phoneticPr fontId="15"/>
  </si>
  <si>
    <t>（10万円未満切捨）</t>
    <rPh sb="3" eb="5">
      <t>マンエン</t>
    </rPh>
    <rPh sb="5" eb="7">
      <t>ミマン</t>
    </rPh>
    <rPh sb="7" eb="9">
      <t>キリス</t>
    </rPh>
    <phoneticPr fontId="15"/>
  </si>
  <si>
    <t>補助金（外数）</t>
    <rPh sb="0" eb="3">
      <t>ホジョキン</t>
    </rPh>
    <rPh sb="4" eb="5">
      <t>ソト</t>
    </rPh>
    <rPh sb="5" eb="6">
      <t>スウ</t>
    </rPh>
    <phoneticPr fontId="15"/>
  </si>
  <si>
    <t>（a+b+c)</t>
    <phoneticPr fontId="15"/>
  </si>
  <si>
    <t>団体の補助金（ｃ）</t>
    <rPh sb="0" eb="2">
      <t>ダンタイ</t>
    </rPh>
    <rPh sb="3" eb="6">
      <t>ホジョキン</t>
    </rPh>
    <phoneticPr fontId="15"/>
  </si>
  <si>
    <t>（ａ＋ｂ）</t>
    <phoneticPr fontId="15"/>
  </si>
  <si>
    <t>（ｂ）</t>
    <phoneticPr fontId="15"/>
  </si>
  <si>
    <t>振興資金（a）</t>
    <rPh sb="0" eb="2">
      <t>シンコウ</t>
    </rPh>
    <rPh sb="2" eb="4">
      <t>シキン</t>
    </rPh>
    <phoneticPr fontId="15"/>
  </si>
  <si>
    <t>科学研究費</t>
    <rPh sb="0" eb="2">
      <t>カガク</t>
    </rPh>
    <rPh sb="2" eb="5">
      <t>ケンキュウヒ</t>
    </rPh>
    <phoneticPr fontId="15"/>
  </si>
  <si>
    <t>合計</t>
    <rPh sb="0" eb="2">
      <t>ゴウケイ</t>
    </rPh>
    <phoneticPr fontId="15"/>
  </si>
  <si>
    <t>国又は地方公共</t>
    <rPh sb="0" eb="1">
      <t>クニ</t>
    </rPh>
    <rPh sb="1" eb="2">
      <t>マタ</t>
    </rPh>
    <rPh sb="3" eb="5">
      <t>チホウ</t>
    </rPh>
    <rPh sb="5" eb="7">
      <t>コウキョウ</t>
    </rPh>
    <phoneticPr fontId="15"/>
  </si>
  <si>
    <t>資金対象経費</t>
    <rPh sb="0" eb="2">
      <t>シキン</t>
    </rPh>
    <rPh sb="2" eb="4">
      <t>タイショウ</t>
    </rPh>
    <rPh sb="4" eb="6">
      <t>ケイヒ</t>
    </rPh>
    <phoneticPr fontId="15"/>
  </si>
  <si>
    <t>法人負担額</t>
    <rPh sb="0" eb="2">
      <t>ホウジン</t>
    </rPh>
    <rPh sb="2" eb="4">
      <t>フタン</t>
    </rPh>
    <rPh sb="4" eb="5">
      <t>ガク</t>
    </rPh>
    <phoneticPr fontId="15"/>
  </si>
  <si>
    <t>学術研究</t>
    <rPh sb="0" eb="2">
      <t>ガクジュツ</t>
    </rPh>
    <rPh sb="2" eb="4">
      <t>ケンキュウ</t>
    </rPh>
    <phoneticPr fontId="15"/>
  </si>
  <si>
    <t>当該研究の収入内訳</t>
    <rPh sb="0" eb="2">
      <t>トウガイ</t>
    </rPh>
    <rPh sb="2" eb="4">
      <t>ケンキュウ</t>
    </rPh>
    <rPh sb="5" eb="7">
      <t>シュウニュウ</t>
    </rPh>
    <rPh sb="7" eb="9">
      <t>ウチワケ</t>
    </rPh>
    <phoneticPr fontId="15"/>
  </si>
  <si>
    <t>法人番号</t>
    <rPh sb="0" eb="2">
      <t>ホウジン</t>
    </rPh>
    <rPh sb="2" eb="4">
      <t>バンゴウ</t>
    </rPh>
    <phoneticPr fontId="15"/>
  </si>
  <si>
    <t>学校法人名</t>
    <rPh sb="0" eb="2">
      <t>ガッコウ</t>
    </rPh>
    <rPh sb="2" eb="4">
      <t>ホウジン</t>
    </rPh>
    <rPh sb="4" eb="5">
      <t>メイ</t>
    </rPh>
    <phoneticPr fontId="15"/>
  </si>
  <si>
    <t>学校名</t>
    <rPh sb="0" eb="2">
      <t>ガッコウ</t>
    </rPh>
    <rPh sb="2" eb="3">
      <t>メイ</t>
    </rPh>
    <phoneticPr fontId="15"/>
  </si>
  <si>
    <t>学　　　校
連絡先住所</t>
    <rPh sb="0" eb="1">
      <t>ガク</t>
    </rPh>
    <rPh sb="4" eb="5">
      <t>コウ</t>
    </rPh>
    <phoneticPr fontId="15"/>
  </si>
  <si>
    <t>所属課・役職等</t>
    <rPh sb="4" eb="6">
      <t>ヤクショク</t>
    </rPh>
    <rPh sb="6" eb="7">
      <t>トウ</t>
    </rPh>
    <phoneticPr fontId="15"/>
  </si>
  <si>
    <r>
      <t>氏 名</t>
    </r>
    <r>
      <rPr>
        <sz val="8"/>
        <color indexed="8"/>
        <rFont val="ＭＳ 明朝"/>
        <family val="1"/>
        <charset val="128"/>
      </rPr>
      <t>（フリガナ）</t>
    </r>
    <phoneticPr fontId="15"/>
  </si>
  <si>
    <t>連 絡 先</t>
    <phoneticPr fontId="15"/>
  </si>
  <si>
    <t>TEL</t>
    <phoneticPr fontId="15"/>
  </si>
  <si>
    <t>FAX</t>
    <phoneticPr fontId="15"/>
  </si>
  <si>
    <r>
      <rPr>
        <sz val="11"/>
        <color indexed="8"/>
        <rFont val="ＭＳ ゴシック"/>
        <family val="3"/>
        <charset val="128"/>
      </rPr>
      <t>事務担当者</t>
    </r>
    <r>
      <rPr>
        <sz val="10"/>
        <color indexed="8"/>
        <rFont val="ＭＳ 明朝"/>
        <family val="1"/>
        <charset val="128"/>
      </rPr>
      <t>（今回の応募について、私学事業団からの問い合わせに対応・説明のできる事務職員の方）</t>
    </r>
    <rPh sb="6" eb="8">
      <t>コンカイ</t>
    </rPh>
    <rPh sb="9" eb="11">
      <t>オウボ</t>
    </rPh>
    <rPh sb="16" eb="18">
      <t>シガク</t>
    </rPh>
    <rPh sb="24" eb="25">
      <t>ト</t>
    </rPh>
    <rPh sb="26" eb="27">
      <t>ア</t>
    </rPh>
    <rPh sb="30" eb="32">
      <t>タイオウ</t>
    </rPh>
    <rPh sb="33" eb="35">
      <t>セツメイ</t>
    </rPh>
    <rPh sb="39" eb="41">
      <t>ジム</t>
    </rPh>
    <rPh sb="41" eb="43">
      <t>ショクイン</t>
    </rPh>
    <rPh sb="44" eb="45">
      <t>カタ</t>
    </rPh>
    <phoneticPr fontId="15"/>
  </si>
  <si>
    <t>生年月日</t>
    <rPh sb="0" eb="2">
      <t>セイネン</t>
    </rPh>
    <rPh sb="2" eb="4">
      <t>ガッピ</t>
    </rPh>
    <phoneticPr fontId="6"/>
  </si>
  <si>
    <t>当該研究の支出内訳（各内訳を、具体的に記入してください）</t>
    <rPh sb="0" eb="2">
      <t>トウガイ</t>
    </rPh>
    <rPh sb="2" eb="4">
      <t>ケンキュウ</t>
    </rPh>
    <rPh sb="5" eb="7">
      <t>シシュツ</t>
    </rPh>
    <rPh sb="7" eb="9">
      <t>ウチワケ</t>
    </rPh>
    <rPh sb="10" eb="13">
      <t>カクウチワケ</t>
    </rPh>
    <rPh sb="15" eb="18">
      <t>グタイテキ</t>
    </rPh>
    <rPh sb="19" eb="21">
      <t>キニュウ</t>
    </rPh>
    <phoneticPr fontId="15"/>
  </si>
  <si>
    <t>「合計（a+b+c)」と一致）</t>
    <rPh sb="1" eb="3">
      <t>ゴウケイ</t>
    </rPh>
    <rPh sb="12" eb="14">
      <t>イッチ</t>
    </rPh>
    <phoneticPr fontId="15"/>
  </si>
  <si>
    <t>研究代表者名</t>
    <rPh sb="0" eb="5">
      <t>ケンキュウダイヒョウシャ</t>
    </rPh>
    <rPh sb="5" eb="6">
      <t>メイ</t>
    </rPh>
    <phoneticPr fontId="3"/>
  </si>
  <si>
    <t>研究所名</t>
    <rPh sb="0" eb="3">
      <t>ケンキュウショ</t>
    </rPh>
    <rPh sb="3" eb="4">
      <t>メイ</t>
    </rPh>
    <phoneticPr fontId="3"/>
  </si>
  <si>
    <t>学校名</t>
    <rPh sb="0" eb="2">
      <t>ガッコウ</t>
    </rPh>
    <rPh sb="2" eb="3">
      <t>メイ</t>
    </rPh>
    <phoneticPr fontId="6"/>
  </si>
  <si>
    <t>〔様式2-1〕</t>
    <rPh sb="1" eb="3">
      <t>ヨウシキ</t>
    </rPh>
    <phoneticPr fontId="6"/>
  </si>
  <si>
    <t>〔様式3〕</t>
    <rPh sb="1" eb="3">
      <t>ヨウシキ</t>
    </rPh>
    <phoneticPr fontId="6"/>
  </si>
  <si>
    <t>（参考）</t>
    <rPh sb="1" eb="3">
      <t>サンコウ</t>
    </rPh>
    <phoneticPr fontId="3"/>
  </si>
  <si>
    <t>文字数（原則として30文字以内）</t>
    <rPh sb="0" eb="3">
      <t>モジスウ</t>
    </rPh>
    <rPh sb="4" eb="6">
      <t>ゲンソク</t>
    </rPh>
    <rPh sb="11" eb="13">
      <t>モジ</t>
    </rPh>
    <rPh sb="13" eb="15">
      <t>イナイ</t>
    </rPh>
    <phoneticPr fontId="3"/>
  </si>
  <si>
    <t>←</t>
    <phoneticPr fontId="3"/>
  </si>
  <si>
    <t>キーワード</t>
    <phoneticPr fontId="6"/>
  </si>
  <si>
    <t>（2023年度の収入内訳</t>
    <rPh sb="8" eb="10">
      <t>シュウニュウ</t>
    </rPh>
    <rPh sb="10" eb="12">
      <t>ウチワケ</t>
    </rPh>
    <phoneticPr fontId="15"/>
  </si>
  <si>
    <r>
      <t xml:space="preserve">所　属
</t>
    </r>
    <r>
      <rPr>
        <sz val="8"/>
        <color theme="1"/>
        <rFont val="ＭＳ 明朝"/>
        <family val="1"/>
        <charset val="128"/>
      </rPr>
      <t>（学部等）</t>
    </r>
    <rPh sb="0" eb="1">
      <t>ショ</t>
    </rPh>
    <rPh sb="2" eb="3">
      <t>ゾク</t>
    </rPh>
    <rPh sb="5" eb="7">
      <t>ガクブ</t>
    </rPh>
    <rPh sb="7" eb="8">
      <t>トウ</t>
    </rPh>
    <phoneticPr fontId="6"/>
  </si>
  <si>
    <t>2025年度（第50回） 学術研究計画調書</t>
    <phoneticPr fontId="6"/>
  </si>
  <si>
    <t>2025年度資金交付希望額</t>
    <rPh sb="4" eb="6">
      <t>ネンド</t>
    </rPh>
    <rPh sb="6" eb="8">
      <t>シキン</t>
    </rPh>
    <rPh sb="8" eb="10">
      <t>コウフ</t>
    </rPh>
    <rPh sb="10" eb="12">
      <t>キボウ</t>
    </rPh>
    <rPh sb="12" eb="13">
      <t>ガク</t>
    </rPh>
    <phoneticPr fontId="6"/>
  </si>
  <si>
    <t>2025年度（推計）</t>
    <rPh sb="7" eb="9">
      <t>スイケイ</t>
    </rPh>
    <phoneticPr fontId="15"/>
  </si>
  <si>
    <t>2024年度（予算）</t>
    <rPh sb="7" eb="9">
      <t>ヨサン</t>
    </rPh>
    <phoneticPr fontId="15"/>
  </si>
  <si>
    <t>2023年度（決算）</t>
    <rPh sb="7" eb="9">
      <t>ケッサン</t>
    </rPh>
    <phoneticPr fontId="15"/>
  </si>
  <si>
    <t>2025年度資金の対象経費
（ａ＋ｂ）</t>
    <rPh sb="6" eb="8">
      <t>シキン</t>
    </rPh>
    <rPh sb="9" eb="11">
      <t>タイショウ</t>
    </rPh>
    <rPh sb="11" eb="13">
      <t>ケイヒ</t>
    </rPh>
    <phoneticPr fontId="15"/>
  </si>
  <si>
    <t>2025年度資金交付希望額
（対象経費の1/2以内）</t>
    <rPh sb="6" eb="8">
      <t>シキン</t>
    </rPh>
    <rPh sb="8" eb="10">
      <t>コウフ</t>
    </rPh>
    <rPh sb="10" eb="12">
      <t>キボウ</t>
    </rPh>
    <rPh sb="12" eb="13">
      <t>ガク</t>
    </rPh>
    <rPh sb="15" eb="17">
      <t>タイショウ</t>
    </rPh>
    <rPh sb="17" eb="19">
      <t>ケイヒ</t>
    </rPh>
    <rPh sb="23" eb="25">
      <t>イナイ</t>
    </rPh>
    <phoneticPr fontId="15"/>
  </si>
  <si>
    <t>（2024年度の収入内訳</t>
    <rPh sb="8" eb="10">
      <t>シュウニュウ</t>
    </rPh>
    <rPh sb="10" eb="12">
      <t>ウチワケ</t>
    </rPh>
    <phoneticPr fontId="15"/>
  </si>
  <si>
    <t>（2025年度の収入内訳</t>
    <rPh sb="8" eb="10">
      <t>シュウニュウ</t>
    </rPh>
    <rPh sb="10" eb="12">
      <t>ウチワケ</t>
    </rPh>
    <phoneticPr fontId="15"/>
  </si>
  <si>
    <t>2025年度　学術研究振興資金　事務担当者名簿</t>
    <rPh sb="7" eb="15">
      <t>シキン</t>
    </rPh>
    <rPh sb="16" eb="18">
      <t>ジム</t>
    </rPh>
    <rPh sb="18" eb="21">
      <t>タントウシャ</t>
    </rPh>
    <rPh sb="21" eb="23">
      <t>メイボ</t>
    </rPh>
    <phoneticPr fontId="15"/>
  </si>
  <si>
    <t xml:space="preserve">   -    - </t>
    <phoneticPr fontId="3"/>
  </si>
  <si>
    <t>①</t>
    <phoneticPr fontId="3"/>
  </si>
  <si>
    <t>地域研究</t>
  </si>
  <si>
    <t>ジェンダー</t>
  </si>
  <si>
    <t>観光学</t>
  </si>
  <si>
    <t>哲学</t>
  </si>
  <si>
    <t>芸術学</t>
  </si>
  <si>
    <t>文化人類学</t>
  </si>
  <si>
    <t>史学</t>
  </si>
  <si>
    <t>人文地理学</t>
  </si>
  <si>
    <t>文学</t>
  </si>
  <si>
    <t>言語学</t>
  </si>
  <si>
    <t>心理学</t>
  </si>
  <si>
    <t>社会学</t>
  </si>
  <si>
    <t>数学</t>
  </si>
  <si>
    <t>天文学</t>
  </si>
  <si>
    <t>物理学</t>
  </si>
  <si>
    <t>地球惑星科学</t>
  </si>
  <si>
    <t>プラズマ科学</t>
  </si>
  <si>
    <t>基礎化学</t>
  </si>
  <si>
    <t>複合化学</t>
  </si>
  <si>
    <t>観光学</t>
    <phoneticPr fontId="15"/>
  </si>
  <si>
    <t>文化人類学・民俗学</t>
    <phoneticPr fontId="15"/>
  </si>
  <si>
    <t>教育学</t>
  </si>
  <si>
    <t>法学</t>
  </si>
  <si>
    <t>政治学</t>
  </si>
  <si>
    <t>経済学</t>
  </si>
  <si>
    <t>経営学</t>
  </si>
  <si>
    <t>子ども学</t>
  </si>
  <si>
    <t>子ども学(子ども環境学）</t>
  </si>
  <si>
    <t>デザイン学</t>
  </si>
  <si>
    <t>科学社会学・科学技術史</t>
  </si>
  <si>
    <t>文化財科学・博物館学</t>
  </si>
  <si>
    <t>地理学</t>
  </si>
  <si>
    <t>ナノ・マイクロ科学</t>
  </si>
  <si>
    <t>応用物理学</t>
  </si>
  <si>
    <t>量子ビーム科学</t>
  </si>
  <si>
    <t>計算科学</t>
  </si>
  <si>
    <t>機械工学</t>
  </si>
  <si>
    <t>電気電子工学</t>
  </si>
  <si>
    <t>土木工学</t>
  </si>
  <si>
    <t>建築学</t>
  </si>
  <si>
    <t>材料化学</t>
  </si>
  <si>
    <t>総合工学</t>
  </si>
  <si>
    <t>生産環境農学</t>
  </si>
  <si>
    <t>農芸化学</t>
  </si>
  <si>
    <t>森林圏科学</t>
  </si>
  <si>
    <t>水圏応用科学</t>
  </si>
  <si>
    <t>社会経済農学</t>
  </si>
  <si>
    <t>農業工学</t>
  </si>
  <si>
    <t>動物生命科学</t>
  </si>
  <si>
    <t>境界農学</t>
  </si>
  <si>
    <t>生活科学</t>
  </si>
  <si>
    <t>神経科学</t>
  </si>
  <si>
    <t>実験動物学</t>
  </si>
  <si>
    <t>腫瘍学</t>
  </si>
  <si>
    <t>ゲノム科学</t>
  </si>
  <si>
    <t>生物資源保全学</t>
  </si>
  <si>
    <t>基礎生物学</t>
  </si>
  <si>
    <t>生物科学</t>
  </si>
  <si>
    <t>人類学</t>
  </si>
  <si>
    <t>基礎医学</t>
  </si>
  <si>
    <t>境界医学</t>
  </si>
  <si>
    <t>材料工学</t>
  </si>
  <si>
    <t>生体分子科学</t>
  </si>
  <si>
    <t>情報学基礎</t>
  </si>
  <si>
    <t>計算基盤</t>
  </si>
  <si>
    <t>人間情報学</t>
  </si>
  <si>
    <r>
      <t>情報学</t>
    </r>
    <r>
      <rPr>
        <sz val="9"/>
        <rFont val="ＭＳ Ｐ明朝"/>
        <family val="1"/>
        <charset val="128"/>
      </rPr>
      <t>フロンティア</t>
    </r>
    <phoneticPr fontId="15"/>
  </si>
  <si>
    <t>環境解析学</t>
  </si>
  <si>
    <t>環境保全学</t>
  </si>
  <si>
    <t>環境創成学</t>
  </si>
  <si>
    <t>社会医学</t>
  </si>
  <si>
    <t>内科系臨床医学</t>
  </si>
  <si>
    <t>外科系臨床医学</t>
  </si>
  <si>
    <t>歯学</t>
  </si>
  <si>
    <t>薬学</t>
  </si>
  <si>
    <t>看護学</t>
  </si>
  <si>
    <t>脳科学</t>
  </si>
  <si>
    <t>人間医工学</t>
  </si>
  <si>
    <t>分科</t>
    <rPh sb="0" eb="2">
      <t>ブンカ</t>
    </rPh>
    <phoneticPr fontId="15"/>
  </si>
  <si>
    <t>細目</t>
    <rPh sb="0" eb="2">
      <t>サイモク</t>
    </rPh>
    <phoneticPr fontId="15"/>
  </si>
  <si>
    <t>科学社会学・科学技術史</t>
    <phoneticPr fontId="15"/>
  </si>
  <si>
    <t>文化財科学・博物館学</t>
    <phoneticPr fontId="15"/>
  </si>
  <si>
    <t>科学教育・教育工学</t>
    <phoneticPr fontId="15"/>
  </si>
  <si>
    <t>プロセス・化学工学</t>
    <phoneticPr fontId="15"/>
  </si>
  <si>
    <t>社会・安全システム科学</t>
    <phoneticPr fontId="15"/>
  </si>
  <si>
    <t>健康・スポーツ科学</t>
    <phoneticPr fontId="15"/>
  </si>
  <si>
    <t>分科用リスト</t>
    <rPh sb="0" eb="2">
      <t>ブンカ</t>
    </rPh>
    <rPh sb="2" eb="3">
      <t>ヨウ</t>
    </rPh>
    <phoneticPr fontId="3"/>
  </si>
  <si>
    <t>哲学・倫理学</t>
    <phoneticPr fontId="15"/>
  </si>
  <si>
    <t>中国哲学・印度哲学・仏教学</t>
    <phoneticPr fontId="3"/>
  </si>
  <si>
    <t>宗教学</t>
    <phoneticPr fontId="3"/>
  </si>
  <si>
    <t>思想史</t>
    <phoneticPr fontId="3"/>
  </si>
  <si>
    <t>美学・芸術諸学</t>
    <phoneticPr fontId="15"/>
  </si>
  <si>
    <t>美術史</t>
    <phoneticPr fontId="3"/>
  </si>
  <si>
    <t>芸術一般</t>
    <phoneticPr fontId="3"/>
  </si>
  <si>
    <t>史学一般</t>
    <phoneticPr fontId="3"/>
  </si>
  <si>
    <t>日本史</t>
    <phoneticPr fontId="3"/>
  </si>
  <si>
    <t>アジア史・アフリカ史</t>
    <phoneticPr fontId="3"/>
  </si>
  <si>
    <t>ヨーロッパ史・アメリカ史</t>
    <phoneticPr fontId="3"/>
  </si>
  <si>
    <t>考古学</t>
    <phoneticPr fontId="3"/>
  </si>
  <si>
    <t>日本文学</t>
    <phoneticPr fontId="3"/>
  </si>
  <si>
    <t>英米・英語圏文学</t>
    <phoneticPr fontId="3"/>
  </si>
  <si>
    <t>ヨーロッパ文学</t>
    <phoneticPr fontId="3"/>
  </si>
  <si>
    <t>中国文学</t>
    <phoneticPr fontId="3"/>
  </si>
  <si>
    <t>文学一般</t>
    <phoneticPr fontId="3"/>
  </si>
  <si>
    <t>言語学</t>
    <phoneticPr fontId="3"/>
  </si>
  <si>
    <t>日本語学</t>
    <phoneticPr fontId="3"/>
  </si>
  <si>
    <t>英語学</t>
    <phoneticPr fontId="3"/>
  </si>
  <si>
    <t>日本語教育</t>
    <phoneticPr fontId="3"/>
  </si>
  <si>
    <t>外国語教育</t>
    <phoneticPr fontId="3"/>
  </si>
  <si>
    <t>実験心理学</t>
    <phoneticPr fontId="3"/>
  </si>
  <si>
    <t>教育心理学</t>
    <phoneticPr fontId="3"/>
  </si>
  <si>
    <t>社会心理学</t>
    <phoneticPr fontId="3"/>
  </si>
  <si>
    <t>臨床心理学</t>
    <phoneticPr fontId="3"/>
  </si>
  <si>
    <t>社会学</t>
    <phoneticPr fontId="3"/>
  </si>
  <si>
    <t>社会福祉学</t>
    <phoneticPr fontId="3"/>
  </si>
  <si>
    <t>代数学</t>
    <phoneticPr fontId="3"/>
  </si>
  <si>
    <t>幾何学</t>
    <phoneticPr fontId="3"/>
  </si>
  <si>
    <t>解析学基礎</t>
    <phoneticPr fontId="3"/>
  </si>
  <si>
    <t>数学解析</t>
    <phoneticPr fontId="3"/>
  </si>
  <si>
    <t>数学基礎・応用数学</t>
    <phoneticPr fontId="3"/>
  </si>
  <si>
    <t>素粒子・原子核・宇宙線・宇宙物理</t>
    <phoneticPr fontId="3"/>
  </si>
  <si>
    <t>物性Ⅰ</t>
    <phoneticPr fontId="3"/>
  </si>
  <si>
    <t>物性Ⅱ</t>
    <phoneticPr fontId="3"/>
  </si>
  <si>
    <t>数理物理・物性基礎</t>
    <phoneticPr fontId="3"/>
  </si>
  <si>
    <t>原子・分子・量子エレクトロニクス</t>
    <phoneticPr fontId="3"/>
  </si>
  <si>
    <t>生物物理・化学物理・ソフトマターの物理</t>
    <phoneticPr fontId="3"/>
  </si>
  <si>
    <t>固体地球惑星物理学</t>
    <phoneticPr fontId="3"/>
  </si>
  <si>
    <t>気象・海洋物理・陸水学</t>
    <phoneticPr fontId="3"/>
  </si>
  <si>
    <t>超高層物理学</t>
    <phoneticPr fontId="3"/>
  </si>
  <si>
    <t>地質学</t>
    <phoneticPr fontId="3"/>
  </si>
  <si>
    <t>層位・古生物学</t>
    <phoneticPr fontId="3"/>
  </si>
  <si>
    <t>岩石・鉱物・鉱床学</t>
    <phoneticPr fontId="3"/>
  </si>
  <si>
    <t>地球宇宙化学</t>
    <phoneticPr fontId="3"/>
  </si>
  <si>
    <t>物理化学</t>
    <phoneticPr fontId="3"/>
  </si>
  <si>
    <t>有機化学</t>
    <phoneticPr fontId="3"/>
  </si>
  <si>
    <t>無機化学</t>
    <phoneticPr fontId="3"/>
  </si>
  <si>
    <t>分析化学</t>
    <phoneticPr fontId="15"/>
  </si>
  <si>
    <t>合成化学</t>
    <phoneticPr fontId="3"/>
  </si>
  <si>
    <t>高分子化学</t>
    <phoneticPr fontId="3"/>
  </si>
  <si>
    <t>機能物性化学</t>
    <phoneticPr fontId="3"/>
  </si>
  <si>
    <t>生体関連化学</t>
    <phoneticPr fontId="3"/>
  </si>
  <si>
    <t>グリーン・環境化学</t>
    <phoneticPr fontId="3"/>
  </si>
  <si>
    <t>エネルギー関連化学</t>
    <phoneticPr fontId="3"/>
  </si>
  <si>
    <t>教育学</t>
    <phoneticPr fontId="3"/>
  </si>
  <si>
    <t>教育社会学</t>
    <phoneticPr fontId="3"/>
  </si>
  <si>
    <t>教科教育学</t>
    <phoneticPr fontId="3"/>
  </si>
  <si>
    <t>特別支援教育</t>
    <phoneticPr fontId="3"/>
  </si>
  <si>
    <t>私学高等教育</t>
    <phoneticPr fontId="3"/>
  </si>
  <si>
    <t>基礎法学</t>
    <phoneticPr fontId="3"/>
  </si>
  <si>
    <t>公法学</t>
    <phoneticPr fontId="3"/>
  </si>
  <si>
    <t>国際法学</t>
    <phoneticPr fontId="3"/>
  </si>
  <si>
    <t>社会法学</t>
    <phoneticPr fontId="3"/>
  </si>
  <si>
    <t>刑事法学</t>
    <phoneticPr fontId="3"/>
  </si>
  <si>
    <t>民事法学</t>
    <phoneticPr fontId="3"/>
  </si>
  <si>
    <t>新領域法学</t>
    <phoneticPr fontId="3"/>
  </si>
  <si>
    <t>政治学</t>
    <phoneticPr fontId="3"/>
  </si>
  <si>
    <t>国際関係論</t>
    <phoneticPr fontId="3"/>
  </si>
  <si>
    <t>理論経済学</t>
    <phoneticPr fontId="3"/>
  </si>
  <si>
    <t>経済学説・経済思想</t>
    <phoneticPr fontId="3"/>
  </si>
  <si>
    <t>経済史</t>
    <phoneticPr fontId="3"/>
  </si>
  <si>
    <t>経済統計</t>
    <phoneticPr fontId="3"/>
  </si>
  <si>
    <t>経済政策</t>
    <phoneticPr fontId="3"/>
  </si>
  <si>
    <t>財政・公共経済</t>
    <phoneticPr fontId="3"/>
  </si>
  <si>
    <t>金融・ファイナンス</t>
    <phoneticPr fontId="3"/>
  </si>
  <si>
    <t>経営学</t>
    <phoneticPr fontId="3"/>
  </si>
  <si>
    <t>商学</t>
    <phoneticPr fontId="3"/>
  </si>
  <si>
    <t>会計学</t>
    <phoneticPr fontId="3"/>
  </si>
  <si>
    <t>科学教育</t>
    <phoneticPr fontId="15"/>
  </si>
  <si>
    <t>教育工学</t>
    <phoneticPr fontId="3"/>
  </si>
  <si>
    <t>ナノ構造化学</t>
    <phoneticPr fontId="3"/>
  </si>
  <si>
    <t>ナノ構造物理</t>
    <phoneticPr fontId="3"/>
  </si>
  <si>
    <t>ナノ材料化学</t>
    <phoneticPr fontId="3"/>
  </si>
  <si>
    <t>ナノ材料工学</t>
    <phoneticPr fontId="3"/>
  </si>
  <si>
    <t>ナノバイオサイエンス</t>
    <phoneticPr fontId="3"/>
  </si>
  <si>
    <t>ナノマイクロシステム</t>
    <phoneticPr fontId="3"/>
  </si>
  <si>
    <t>応用物性</t>
    <phoneticPr fontId="3"/>
  </si>
  <si>
    <t>結晶工学</t>
    <phoneticPr fontId="3"/>
  </si>
  <si>
    <t>薄膜・表面界面物性</t>
    <phoneticPr fontId="3"/>
  </si>
  <si>
    <t>光工学・光量子科学</t>
    <phoneticPr fontId="3"/>
  </si>
  <si>
    <t>プラズマエレクトロニクス</t>
    <phoneticPr fontId="3"/>
  </si>
  <si>
    <t>応用物理学一般</t>
    <phoneticPr fontId="3"/>
  </si>
  <si>
    <t>機械材料・材料力学</t>
    <phoneticPr fontId="3"/>
  </si>
  <si>
    <t>生産工学・加工学</t>
    <phoneticPr fontId="3"/>
  </si>
  <si>
    <t>設計工学・機械機能要素・トライボロジー</t>
    <phoneticPr fontId="3"/>
  </si>
  <si>
    <t>流体工学</t>
    <phoneticPr fontId="3"/>
  </si>
  <si>
    <t>熱工学</t>
    <phoneticPr fontId="3"/>
  </si>
  <si>
    <t>機械力学・制御</t>
    <phoneticPr fontId="3"/>
  </si>
  <si>
    <t>知能機械学・機械システム</t>
    <phoneticPr fontId="3"/>
  </si>
  <si>
    <t>電力工学・電力変換・電気機器</t>
    <phoneticPr fontId="3"/>
  </si>
  <si>
    <t>電子・電気材料工学</t>
    <phoneticPr fontId="3"/>
  </si>
  <si>
    <t>電子デバイス・電子機器</t>
    <phoneticPr fontId="3"/>
  </si>
  <si>
    <t>通信・ネットワーク工学</t>
    <phoneticPr fontId="3"/>
  </si>
  <si>
    <t>計測工学</t>
    <phoneticPr fontId="3"/>
  </si>
  <si>
    <t>制御・システム工学</t>
    <phoneticPr fontId="3"/>
  </si>
  <si>
    <t>土木材料・施工・建設マネジメント</t>
    <phoneticPr fontId="3"/>
  </si>
  <si>
    <t>構造工学・地震工学・維持管理工学</t>
    <phoneticPr fontId="3"/>
  </si>
  <si>
    <t>地盤工学</t>
    <phoneticPr fontId="3"/>
  </si>
  <si>
    <t>水工学</t>
    <phoneticPr fontId="3"/>
  </si>
  <si>
    <t>土木計画学・交通工学</t>
    <phoneticPr fontId="3"/>
  </si>
  <si>
    <t>土木環境システム</t>
    <phoneticPr fontId="3"/>
  </si>
  <si>
    <t>建築構造・材料</t>
    <phoneticPr fontId="3"/>
  </si>
  <si>
    <t>建築環境・設備</t>
    <phoneticPr fontId="3"/>
  </si>
  <si>
    <t>都市計画・建築計画</t>
    <phoneticPr fontId="3"/>
  </si>
  <si>
    <t>建築史・意匠</t>
    <phoneticPr fontId="3"/>
  </si>
  <si>
    <t>有機・ハイブリット材料</t>
    <phoneticPr fontId="3"/>
  </si>
  <si>
    <t>高分子・繊維材料</t>
    <phoneticPr fontId="3"/>
  </si>
  <si>
    <t>無機工業材料</t>
    <phoneticPr fontId="3"/>
  </si>
  <si>
    <t>デバイス関連化学</t>
    <phoneticPr fontId="3"/>
  </si>
  <si>
    <t>航空宇宙工学</t>
    <phoneticPr fontId="3"/>
  </si>
  <si>
    <t>船舶海洋工学</t>
    <phoneticPr fontId="3"/>
  </si>
  <si>
    <t>地球・資源システム工学</t>
    <phoneticPr fontId="3"/>
  </si>
  <si>
    <t>エネルギー学</t>
    <phoneticPr fontId="3"/>
  </si>
  <si>
    <t>原子力学</t>
    <phoneticPr fontId="3"/>
  </si>
  <si>
    <t>核融合学</t>
    <phoneticPr fontId="3"/>
  </si>
  <si>
    <t>遺伝育種科学</t>
    <phoneticPr fontId="3"/>
  </si>
  <si>
    <t>作物生産科学</t>
    <phoneticPr fontId="3"/>
  </si>
  <si>
    <t>園芸科学</t>
    <phoneticPr fontId="3"/>
  </si>
  <si>
    <t>植物保護科学</t>
    <phoneticPr fontId="3"/>
  </si>
  <si>
    <t>植物栄養学・土壌学</t>
    <phoneticPr fontId="3"/>
  </si>
  <si>
    <t>応用微生物学</t>
    <phoneticPr fontId="3"/>
  </si>
  <si>
    <t>応用生物化学</t>
    <phoneticPr fontId="3"/>
  </si>
  <si>
    <t>生物有機化学</t>
    <phoneticPr fontId="3"/>
  </si>
  <si>
    <t>食品科学</t>
    <phoneticPr fontId="3"/>
  </si>
  <si>
    <t>森林科学</t>
    <phoneticPr fontId="3"/>
  </si>
  <si>
    <t>木質科学</t>
    <phoneticPr fontId="3"/>
  </si>
  <si>
    <t>水圏生産科学</t>
    <phoneticPr fontId="3"/>
  </si>
  <si>
    <t>水圏生命科学</t>
    <phoneticPr fontId="3"/>
  </si>
  <si>
    <t>経営・経済農学</t>
    <phoneticPr fontId="3"/>
  </si>
  <si>
    <t>社会・開発農学</t>
    <phoneticPr fontId="3"/>
  </si>
  <si>
    <t>地域環境工学・計画学</t>
    <phoneticPr fontId="3"/>
  </si>
  <si>
    <t>農業環境・情報工学</t>
    <phoneticPr fontId="3"/>
  </si>
  <si>
    <t>動物生産科学</t>
    <phoneticPr fontId="3"/>
  </si>
  <si>
    <t>獣医学</t>
    <phoneticPr fontId="3"/>
  </si>
  <si>
    <t>統合動物科学</t>
    <phoneticPr fontId="3"/>
  </si>
  <si>
    <t>環境農学(含ラウンドスケープ科学)</t>
    <phoneticPr fontId="3"/>
  </si>
  <si>
    <t>応用分子細胞生物学</t>
    <phoneticPr fontId="3"/>
  </si>
  <si>
    <t>昆虫科学</t>
    <phoneticPr fontId="3"/>
  </si>
  <si>
    <t>家政・生活学一般</t>
    <phoneticPr fontId="3"/>
  </si>
  <si>
    <t>衣・住生活学</t>
    <phoneticPr fontId="3"/>
  </si>
  <si>
    <t>食生活学</t>
    <phoneticPr fontId="3"/>
  </si>
  <si>
    <t>神経生理学・神経科学一般</t>
    <phoneticPr fontId="3"/>
  </si>
  <si>
    <t>神経解剖学・神経病理学</t>
    <phoneticPr fontId="3"/>
  </si>
  <si>
    <t>神経化学・神経薬理学</t>
    <phoneticPr fontId="3"/>
  </si>
  <si>
    <t>腫瘍生物学</t>
    <phoneticPr fontId="3"/>
  </si>
  <si>
    <t>腫瘍診断学</t>
    <phoneticPr fontId="3"/>
  </si>
  <si>
    <t>腫瘍治療学</t>
    <phoneticPr fontId="3"/>
  </si>
  <si>
    <t>ゲノム生物学</t>
    <phoneticPr fontId="3"/>
  </si>
  <si>
    <t>ゲノム医科学</t>
    <phoneticPr fontId="3"/>
  </si>
  <si>
    <t>システムゲノム科学</t>
    <phoneticPr fontId="3"/>
  </si>
  <si>
    <t>植物分子・生理科学</t>
    <phoneticPr fontId="3"/>
  </si>
  <si>
    <t>形態・構造</t>
    <phoneticPr fontId="3"/>
  </si>
  <si>
    <t>動物生理・行動</t>
    <phoneticPr fontId="3"/>
  </si>
  <si>
    <t>遺伝・染色体動態</t>
    <phoneticPr fontId="3"/>
  </si>
  <si>
    <t>進化生物学</t>
    <phoneticPr fontId="3"/>
  </si>
  <si>
    <t>生物多様性・分類</t>
    <phoneticPr fontId="3"/>
  </si>
  <si>
    <t>生態・環境</t>
    <phoneticPr fontId="3"/>
  </si>
  <si>
    <t>構造生物化学</t>
    <phoneticPr fontId="3"/>
  </si>
  <si>
    <t>機能生物化学</t>
    <phoneticPr fontId="3"/>
  </si>
  <si>
    <t>生物物理学</t>
    <phoneticPr fontId="3"/>
  </si>
  <si>
    <t>分子生物学</t>
    <phoneticPr fontId="3"/>
  </si>
  <si>
    <t>細胞生物学</t>
    <phoneticPr fontId="3"/>
  </si>
  <si>
    <t>発生生物学</t>
    <phoneticPr fontId="3"/>
  </si>
  <si>
    <t>自然人類学</t>
    <phoneticPr fontId="3"/>
  </si>
  <si>
    <t>応用人類学</t>
    <phoneticPr fontId="3"/>
  </si>
  <si>
    <t>解剖学一般（含組織学、発生学）</t>
    <phoneticPr fontId="3"/>
  </si>
  <si>
    <t>生理学一般</t>
    <phoneticPr fontId="3"/>
  </si>
  <si>
    <t>環境生理学（含体力医学・栄養生理学）</t>
    <phoneticPr fontId="3"/>
  </si>
  <si>
    <t>薬理学一般</t>
    <phoneticPr fontId="3"/>
  </si>
  <si>
    <t>医化学一般</t>
    <phoneticPr fontId="3"/>
  </si>
  <si>
    <t>病態医化学</t>
    <phoneticPr fontId="3"/>
  </si>
  <si>
    <t>人類遺伝学</t>
    <phoneticPr fontId="3"/>
  </si>
  <si>
    <t>人体病理学</t>
    <phoneticPr fontId="3"/>
  </si>
  <si>
    <t>実験病理学</t>
    <phoneticPr fontId="3"/>
  </si>
  <si>
    <t>寄生虫学（含衛生動物学）</t>
    <phoneticPr fontId="3"/>
  </si>
  <si>
    <t>細菌学（含真菌学）</t>
    <phoneticPr fontId="3"/>
  </si>
  <si>
    <t>ウイルス学</t>
    <phoneticPr fontId="3"/>
  </si>
  <si>
    <t>免疫学</t>
    <phoneticPr fontId="3"/>
  </si>
  <si>
    <t>医療社会学</t>
    <phoneticPr fontId="3"/>
  </si>
  <si>
    <t>応用薬理学</t>
    <phoneticPr fontId="3"/>
  </si>
  <si>
    <t>病態検査学</t>
    <phoneticPr fontId="3"/>
  </si>
  <si>
    <t>医学物理学・放射線技術学</t>
    <phoneticPr fontId="3"/>
  </si>
  <si>
    <t>疼痛学</t>
    <phoneticPr fontId="3"/>
  </si>
  <si>
    <t>金属物性・材料</t>
    <phoneticPr fontId="3"/>
  </si>
  <si>
    <t>無機材料・物性</t>
    <phoneticPr fontId="3"/>
  </si>
  <si>
    <t>複合材料・表界面工学</t>
    <phoneticPr fontId="3"/>
  </si>
  <si>
    <t>構造・機能材料</t>
    <phoneticPr fontId="3"/>
  </si>
  <si>
    <t>材料加工・組織制御工学</t>
    <phoneticPr fontId="3"/>
  </si>
  <si>
    <t>金属・資源生産工学</t>
    <phoneticPr fontId="3"/>
  </si>
  <si>
    <t>化工物性・移動操作・単位操作</t>
    <phoneticPr fontId="3"/>
  </si>
  <si>
    <t>反応工学・プロセスシステム</t>
    <phoneticPr fontId="3"/>
  </si>
  <si>
    <t>触媒・資源化学プロセス</t>
    <phoneticPr fontId="3"/>
  </si>
  <si>
    <t>生物機能・バイオプロセス</t>
    <phoneticPr fontId="3"/>
  </si>
  <si>
    <t>社会システム工学・安全システム</t>
    <phoneticPr fontId="3"/>
  </si>
  <si>
    <t>自然災害科学・防災学</t>
    <phoneticPr fontId="3"/>
  </si>
  <si>
    <t>身体教育学</t>
    <phoneticPr fontId="3"/>
  </si>
  <si>
    <t>スポーツ科学</t>
    <phoneticPr fontId="3"/>
  </si>
  <si>
    <t>応用健康科学</t>
    <phoneticPr fontId="3"/>
  </si>
  <si>
    <t>生物分子化学</t>
    <phoneticPr fontId="3"/>
  </si>
  <si>
    <t>ケミカルバイオロジー</t>
    <phoneticPr fontId="3"/>
  </si>
  <si>
    <t>情報学基礎理論</t>
    <phoneticPr fontId="3"/>
  </si>
  <si>
    <t>数理情報学</t>
    <phoneticPr fontId="3"/>
  </si>
  <si>
    <t>統計科学</t>
    <phoneticPr fontId="3"/>
  </si>
  <si>
    <t>計算機システム</t>
    <phoneticPr fontId="3"/>
  </si>
  <si>
    <t>ソフトウェア</t>
    <phoneticPr fontId="3"/>
  </si>
  <si>
    <t>情報ネットワーク</t>
    <phoneticPr fontId="3"/>
  </si>
  <si>
    <t>マルチメディア・データベース</t>
    <phoneticPr fontId="3"/>
  </si>
  <si>
    <t>高性能計算</t>
    <phoneticPr fontId="3"/>
  </si>
  <si>
    <t>情報セキュリティ</t>
    <phoneticPr fontId="3"/>
  </si>
  <si>
    <t>認知科学</t>
    <phoneticPr fontId="3"/>
  </si>
  <si>
    <t>知覚情報処理</t>
    <phoneticPr fontId="3"/>
  </si>
  <si>
    <t>ヒューマンインタフェース・インタラクション</t>
    <phoneticPr fontId="3"/>
  </si>
  <si>
    <t>知能情報学</t>
    <phoneticPr fontId="3"/>
  </si>
  <si>
    <t>ソフトコンピューティング</t>
    <phoneticPr fontId="3"/>
  </si>
  <si>
    <t>知能ロボティクス</t>
    <phoneticPr fontId="3"/>
  </si>
  <si>
    <t>感性情報学</t>
    <phoneticPr fontId="3"/>
  </si>
  <si>
    <t>生命・健康・医療情報学</t>
    <phoneticPr fontId="3"/>
  </si>
  <si>
    <t>ウェブ情報学・サービス情報学</t>
    <phoneticPr fontId="3"/>
  </si>
  <si>
    <t>図書館情報学・人文社会情報学</t>
    <phoneticPr fontId="3"/>
  </si>
  <si>
    <t>学習支援システム</t>
    <phoneticPr fontId="3"/>
  </si>
  <si>
    <t>エンタテイメント・ゲーム情報学</t>
    <phoneticPr fontId="3"/>
  </si>
  <si>
    <t>環境動態解析</t>
    <phoneticPr fontId="3"/>
  </si>
  <si>
    <t>放射線・化学物質影響科学</t>
    <phoneticPr fontId="3"/>
  </si>
  <si>
    <t>環境影響評価</t>
    <phoneticPr fontId="3"/>
  </si>
  <si>
    <t>環境技術・環境負荷低減</t>
    <phoneticPr fontId="3"/>
  </si>
  <si>
    <t>環境モデリング・保全修復技術</t>
    <phoneticPr fontId="3"/>
  </si>
  <si>
    <t>環境材料・リサイクル</t>
    <phoneticPr fontId="3"/>
  </si>
  <si>
    <t>環境リスク制御・評価</t>
    <phoneticPr fontId="3"/>
  </si>
  <si>
    <t>自然共生システム</t>
    <phoneticPr fontId="3"/>
  </si>
  <si>
    <t>持続可能システム</t>
    <phoneticPr fontId="3"/>
  </si>
  <si>
    <t>環境政策・環境社会システム</t>
    <phoneticPr fontId="3"/>
  </si>
  <si>
    <t>衛生学・公衆衛生学</t>
    <phoneticPr fontId="3"/>
  </si>
  <si>
    <t>法医学</t>
    <phoneticPr fontId="3"/>
  </si>
  <si>
    <t>病院・医療管理学</t>
    <phoneticPr fontId="3"/>
  </si>
  <si>
    <t>疫学・予防医学</t>
    <phoneticPr fontId="3"/>
  </si>
  <si>
    <t>内科学一般(含心身医学）</t>
    <phoneticPr fontId="3"/>
  </si>
  <si>
    <t>消化器内科学</t>
    <phoneticPr fontId="3"/>
  </si>
  <si>
    <t>循環器内科学</t>
    <phoneticPr fontId="3"/>
  </si>
  <si>
    <t>呼吸器内科学</t>
    <phoneticPr fontId="3"/>
  </si>
  <si>
    <t>腎臓内科学</t>
    <phoneticPr fontId="3"/>
  </si>
  <si>
    <t>神経内科学</t>
    <phoneticPr fontId="3"/>
  </si>
  <si>
    <t>代謝学</t>
    <phoneticPr fontId="3"/>
  </si>
  <si>
    <t>内分泌学</t>
    <phoneticPr fontId="3"/>
  </si>
  <si>
    <t>血液内科学</t>
    <phoneticPr fontId="3"/>
  </si>
  <si>
    <t>膠原病・アレルギー内科学</t>
    <phoneticPr fontId="3"/>
  </si>
  <si>
    <t>感染症内科学</t>
    <phoneticPr fontId="3"/>
  </si>
  <si>
    <t>小児科学</t>
    <phoneticPr fontId="3"/>
  </si>
  <si>
    <t>胎児・新生児医学</t>
    <phoneticPr fontId="3"/>
  </si>
  <si>
    <t>皮膚科学</t>
    <phoneticPr fontId="3"/>
  </si>
  <si>
    <t>精神神経科学</t>
    <phoneticPr fontId="3"/>
  </si>
  <si>
    <t>放射線科学</t>
    <phoneticPr fontId="3"/>
  </si>
  <si>
    <t>外科学一般</t>
    <phoneticPr fontId="3"/>
  </si>
  <si>
    <t>消化器外科学</t>
    <phoneticPr fontId="3"/>
  </si>
  <si>
    <t>心臓血管外科学</t>
    <phoneticPr fontId="3"/>
  </si>
  <si>
    <t>呼吸器外科学</t>
    <phoneticPr fontId="3"/>
  </si>
  <si>
    <t>脳神経外科学</t>
    <phoneticPr fontId="3"/>
  </si>
  <si>
    <t>整形外科学</t>
    <phoneticPr fontId="3"/>
  </si>
  <si>
    <t>麻酔科学</t>
    <phoneticPr fontId="3"/>
  </si>
  <si>
    <t>泌尿器科学</t>
    <phoneticPr fontId="3"/>
  </si>
  <si>
    <t>産婦人科学</t>
    <phoneticPr fontId="3"/>
  </si>
  <si>
    <t>耳鼻咽喉科学</t>
    <phoneticPr fontId="3"/>
  </si>
  <si>
    <t>眼科学</t>
    <phoneticPr fontId="3"/>
  </si>
  <si>
    <t>小児外科学</t>
    <phoneticPr fontId="3"/>
  </si>
  <si>
    <t>形成外科学</t>
    <phoneticPr fontId="3"/>
  </si>
  <si>
    <t>救急医学</t>
    <phoneticPr fontId="3"/>
  </si>
  <si>
    <t>形態系基礎歯科学</t>
    <phoneticPr fontId="3"/>
  </si>
  <si>
    <t>機能系基礎歯科学</t>
    <phoneticPr fontId="3"/>
  </si>
  <si>
    <t>病態科学系歯学・歯科放射線学</t>
    <phoneticPr fontId="3"/>
  </si>
  <si>
    <t>保存治療系歯学</t>
    <phoneticPr fontId="3"/>
  </si>
  <si>
    <t>補綴・理工系歯学</t>
    <phoneticPr fontId="3"/>
  </si>
  <si>
    <t>歯科医用工学・再生歯学</t>
    <phoneticPr fontId="3"/>
  </si>
  <si>
    <t>外科系歯学</t>
    <phoneticPr fontId="3"/>
  </si>
  <si>
    <t>矯正・小児系歯学</t>
    <phoneticPr fontId="3"/>
  </si>
  <si>
    <t>歯周治療系歯学</t>
    <phoneticPr fontId="3"/>
  </si>
  <si>
    <t>社会系歯学</t>
    <phoneticPr fontId="3"/>
  </si>
  <si>
    <t>化学系薬学</t>
    <phoneticPr fontId="3"/>
  </si>
  <si>
    <t>物理系薬学</t>
    <phoneticPr fontId="3"/>
  </si>
  <si>
    <t>生物系薬学</t>
    <phoneticPr fontId="3"/>
  </si>
  <si>
    <t>薬理系薬学</t>
    <phoneticPr fontId="3"/>
  </si>
  <si>
    <t>創薬化学</t>
    <phoneticPr fontId="3"/>
  </si>
  <si>
    <t>環境・衛生系薬学</t>
    <phoneticPr fontId="3"/>
  </si>
  <si>
    <t>医療系薬学</t>
    <phoneticPr fontId="3"/>
  </si>
  <si>
    <t>天然資源系薬学</t>
    <phoneticPr fontId="3"/>
  </si>
  <si>
    <t>基礎看護学</t>
    <phoneticPr fontId="3"/>
  </si>
  <si>
    <t>臨床看護学</t>
    <phoneticPr fontId="3"/>
  </si>
  <si>
    <t>生涯発達看護学</t>
    <phoneticPr fontId="3"/>
  </si>
  <si>
    <t>高齢看護学</t>
    <phoneticPr fontId="3"/>
  </si>
  <si>
    <t>地域看護学</t>
    <phoneticPr fontId="3"/>
  </si>
  <si>
    <t>基盤・社会脳科学</t>
    <phoneticPr fontId="3"/>
  </si>
  <si>
    <t>脳計測科学</t>
    <phoneticPr fontId="3"/>
  </si>
  <si>
    <t>生体医工学・生体材科学</t>
    <phoneticPr fontId="3"/>
  </si>
  <si>
    <t>医用システム</t>
    <phoneticPr fontId="3"/>
  </si>
  <si>
    <t>医療技術評価学</t>
    <phoneticPr fontId="3"/>
  </si>
  <si>
    <t>リハビリテーション科学・福祉工学</t>
    <phoneticPr fontId="3"/>
  </si>
  <si>
    <t>地域研究</t>
    <phoneticPr fontId="15"/>
  </si>
  <si>
    <t>TEL</t>
    <phoneticPr fontId="15"/>
  </si>
  <si>
    <t>FAX</t>
    <phoneticPr fontId="15"/>
  </si>
  <si>
    <t>E-Mail</t>
    <phoneticPr fontId="15"/>
  </si>
  <si>
    <t>E-Mail</t>
    <phoneticPr fontId="15"/>
  </si>
  <si>
    <t>研究代表者（10月1日現在）</t>
    <rPh sb="0" eb="2">
      <t>ケンキュウ</t>
    </rPh>
    <rPh sb="2" eb="5">
      <t>ダイヒョウシャ</t>
    </rPh>
    <rPh sb="8" eb="9">
      <t>ガツ</t>
    </rPh>
    <rPh sb="10" eb="11">
      <t>ヒ</t>
    </rPh>
    <rPh sb="11" eb="13">
      <t>ゲンザイ</t>
    </rPh>
    <phoneticPr fontId="6"/>
  </si>
  <si>
    <t>（　　年度卒）</t>
    <phoneticPr fontId="6"/>
  </si>
  <si>
    <t>※審査分野についてはプルダウンから選択してください。</t>
    <rPh sb="17" eb="19">
      <t>センタク</t>
    </rPh>
    <phoneticPr fontId="6"/>
  </si>
  <si>
    <t>00,000</t>
    <phoneticPr fontId="3"/>
  </si>
  <si>
    <t>231016</t>
    <phoneticPr fontId="15"/>
  </si>
  <si>
    <t>藤田学園</t>
    <phoneticPr fontId="15"/>
  </si>
  <si>
    <t>藤田医科大学</t>
    <rPh sb="0" eb="4">
      <t>フジタイカ</t>
    </rPh>
    <rPh sb="4" eb="6">
      <t>ダイガク</t>
    </rPh>
    <phoneticPr fontId="15"/>
  </si>
  <si>
    <t>愛知県豊明市沓掛町田楽ケ窪1番地98</t>
    <phoneticPr fontId="15"/>
  </si>
  <si>
    <t xml:space="preserve">〒 470 -1192    </t>
    <phoneticPr fontId="3"/>
  </si>
  <si>
    <t>フジタガクエン</t>
    <phoneticPr fontId="3"/>
  </si>
  <si>
    <t>フジタイカダイガク</t>
    <phoneticPr fontId="3"/>
  </si>
  <si>
    <t>事務局　研究支援推進本部
研究費管理課
事務員</t>
    <rPh sb="0" eb="3">
      <t>ジムキョク</t>
    </rPh>
    <rPh sb="4" eb="12">
      <t>ケンキュウシエンスイシンホンブ</t>
    </rPh>
    <rPh sb="13" eb="19">
      <t>ケンキュウヒカンリカ</t>
    </rPh>
    <rPh sb="20" eb="23">
      <t>ジムイン</t>
    </rPh>
    <phoneticPr fontId="3"/>
  </si>
  <si>
    <t>コシカ　マコ</t>
    <phoneticPr fontId="3"/>
  </si>
  <si>
    <t>小鹿　磨子</t>
    <rPh sb="0" eb="2">
      <t>コ</t>
    </rPh>
    <rPh sb="3" eb="5">
      <t>マ</t>
    </rPh>
    <phoneticPr fontId="3"/>
  </si>
  <si>
    <t>0562-92-5382</t>
  </si>
  <si>
    <t>kenkanri@fujita-hu.ac.jp</t>
  </si>
  <si>
    <t>0562-93-2447</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</si>
</sst>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Red]\-#,##0\ "/>
    <numFmt numFmtId="177" formatCode="[$-411]ggge&quot;年&quot;m&quot;月&quot;d&quot;日&quot;;@"/>
    <numFmt numFmtId="178" formatCode="#,###\ "/>
    <numFmt numFmtId="179" formatCode="#,##0_ "/>
    <numFmt numFmtId="180" formatCode="#,##0_);[Red]\(#,##0\)"/>
    <numFmt numFmtId="181" formatCode="##,###\ "/>
  </numFmts>
  <fonts count="33" x14ac:knownFonts="1">
    <font>
      <sz val="11"/>
      <color theme="1"/>
      <name val="ＭＳ ゴシック"/>
      <family val="2"/>
      <charset val="128"/>
    </font>
    <font>
      <sz val="11"/>
      <color theme="1"/>
      <name val="ＭＳ Ｐゴシック"/>
      <family val="2"/>
      <charset val="128"/>
      <scheme val="minor"/>
    </font>
    <font>
      <sz val="11"/>
      <color theme="1"/>
      <name val="ＭＳ Ｐゴシック"/>
      <family val="2"/>
      <charset val="128"/>
      <scheme val="minor"/>
    </font>
    <font>
      <sz val="6"/>
      <name val="ＭＳ ゴシック"/>
      <family val="2"/>
      <charset val="128"/>
    </font>
    <font>
      <sz val="10"/>
      <color theme="1"/>
      <name val="ＭＳ 明朝"/>
      <family val="1"/>
      <charset val="128"/>
    </font>
    <font>
      <sz val="11"/>
      <color theme="1"/>
      <name val="ＭＳ 明朝"/>
      <family val="1"/>
      <charset val="128"/>
    </font>
    <font>
      <sz val="6"/>
      <name val="ＭＳ Ｐゴシック"/>
      <family val="2"/>
      <charset val="128"/>
      <scheme val="minor"/>
    </font>
    <font>
      <sz val="12"/>
      <color theme="1"/>
      <name val="ＭＳ ゴシック"/>
      <family val="3"/>
      <charset val="128"/>
    </font>
    <font>
      <sz val="9"/>
      <color theme="1"/>
      <name val="ＭＳ 明朝"/>
      <family val="1"/>
      <charset val="128"/>
    </font>
    <font>
      <sz val="20"/>
      <color theme="1"/>
      <name val="ＭＳ 明朝"/>
      <family val="1"/>
      <charset val="128"/>
    </font>
    <font>
      <sz val="14"/>
      <color theme="1"/>
      <name val="ＭＳ 明朝"/>
      <family val="1"/>
      <charset val="128"/>
    </font>
    <font>
      <sz val="11"/>
      <name val="ＭＳ Ｐゴシック"/>
      <family val="3"/>
      <charset val="128"/>
    </font>
    <font>
      <sz val="10"/>
      <name val="ＭＳ Ｐ明朝"/>
      <family val="1"/>
      <charset val="128"/>
    </font>
    <font>
      <sz val="10"/>
      <name val="ＭＳ 明朝"/>
      <family val="1"/>
      <charset val="128"/>
    </font>
    <font>
      <sz val="9"/>
      <name val="ＭＳ Ｐ明朝"/>
      <family val="1"/>
      <charset val="128"/>
    </font>
    <font>
      <sz val="6"/>
      <name val="ＭＳ Ｐゴシック"/>
      <family val="3"/>
      <charset val="128"/>
    </font>
    <font>
      <sz val="10"/>
      <name val="ＭＳ ゴシック"/>
      <family val="3"/>
      <charset val="128"/>
    </font>
    <font>
      <sz val="11"/>
      <name val="ＭＳ 明朝"/>
      <family val="1"/>
      <charset val="128"/>
    </font>
    <font>
      <sz val="9"/>
      <name val="ＭＳ Ｐゴシック"/>
      <family val="3"/>
      <charset val="128"/>
    </font>
    <font>
      <sz val="11"/>
      <name val="ＭＳ ゴシック"/>
      <family val="3"/>
      <charset val="128"/>
    </font>
    <font>
      <b/>
      <sz val="11"/>
      <name val="ＭＳ ゴシック"/>
      <family val="3"/>
      <charset val="128"/>
    </font>
    <font>
      <sz val="9"/>
      <name val="ＭＳ 明朝"/>
      <family val="1"/>
      <charset val="128"/>
    </font>
    <font>
      <sz val="10"/>
      <color indexed="81"/>
      <name val="ＭＳ ゴシック"/>
      <family val="3"/>
      <charset val="128"/>
    </font>
    <font>
      <sz val="8"/>
      <color theme="1"/>
      <name val="ＭＳ 明朝"/>
      <family val="1"/>
      <charset val="128"/>
    </font>
    <font>
      <b/>
      <sz val="16"/>
      <color theme="1"/>
      <name val="ＭＳ ゴシック"/>
      <family val="3"/>
      <charset val="128"/>
    </font>
    <font>
      <sz val="11"/>
      <color theme="1"/>
      <name val="ＭＳ Ｐゴシック"/>
      <family val="3"/>
      <charset val="128"/>
      <scheme val="minor"/>
    </font>
    <font>
      <sz val="11"/>
      <color indexed="8"/>
      <name val="ＭＳ ゴシック"/>
      <family val="3"/>
      <charset val="128"/>
    </font>
    <font>
      <sz val="10"/>
      <color indexed="8"/>
      <name val="ＭＳ 明朝"/>
      <family val="1"/>
      <charset val="128"/>
    </font>
    <font>
      <sz val="8"/>
      <color indexed="8"/>
      <name val="ＭＳ 明朝"/>
      <family val="1"/>
      <charset val="128"/>
    </font>
    <font>
      <sz val="12"/>
      <color theme="1"/>
      <name val="ＭＳ 明朝"/>
      <family val="1"/>
      <charset val="128"/>
    </font>
    <font>
      <sz val="11"/>
      <color indexed="8"/>
      <name val="ＭＳ 明朝"/>
      <family val="1"/>
      <charset val="128"/>
    </font>
    <font>
      <b/>
      <sz val="12"/>
      <color theme="1"/>
      <name val="ＭＳ ゴシック"/>
      <family val="3"/>
      <charset val="128"/>
    </font>
    <font>
      <b/>
      <sz val="12"/>
      <color rgb="FFFF0000"/>
      <name val="ＭＳ ゴシック"/>
      <family val="3"/>
      <charset val="128"/>
    </font>
  </fonts>
  <fills count="3">
    <fill>
      <patternFill patternType="none"/>
    </fill>
    <fill>
      <patternFill patternType="gray125"/>
    </fill>
    <fill>
      <patternFill patternType="solid">
        <fgColor indexed="42"/>
        <bgColor indexed="64"/>
      </patternFill>
    </fill>
  </fills>
  <borders count="123">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double">
        <color indexed="64"/>
      </left>
      <right style="thin">
        <color indexed="64"/>
      </right>
      <top/>
      <bottom style="double">
        <color indexed="64"/>
      </bottom>
      <diagonal/>
    </border>
    <border>
      <left/>
      <right style="double">
        <color indexed="64"/>
      </right>
      <top/>
      <bottom/>
      <diagonal/>
    </border>
    <border>
      <left style="double">
        <color indexed="64"/>
      </left>
      <right/>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
      <left style="medium">
        <color indexed="64"/>
      </left>
      <right style="thin">
        <color indexed="64"/>
      </right>
      <top style="medium">
        <color indexed="64"/>
      </top>
      <bottom/>
      <diagonal/>
    </border>
    <border>
      <left/>
      <right style="double">
        <color indexed="64"/>
      </right>
      <top/>
      <bottom style="medium">
        <color indexed="64"/>
      </bottom>
      <diagonal/>
    </border>
    <border>
      <left style="double">
        <color indexed="64"/>
      </left>
      <right/>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uble">
        <color indexed="64"/>
      </right>
      <top style="dotted">
        <color indexed="64"/>
      </top>
      <bottom style="dotted">
        <color indexed="64"/>
      </bottom>
      <diagonal/>
    </border>
    <border>
      <left style="thin">
        <color indexed="64"/>
      </left>
      <right style="thin">
        <color indexed="64"/>
      </right>
      <top style="dotted">
        <color indexed="64"/>
      </top>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bottom/>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thin">
        <color indexed="64"/>
      </right>
      <top/>
      <bottom style="thin">
        <color indexed="64"/>
      </bottom>
      <diagonal/>
    </border>
    <border diagonalDown="1">
      <left style="thin">
        <color indexed="64"/>
      </left>
      <right style="thin">
        <color indexed="64"/>
      </right>
      <top/>
      <bottom style="thin">
        <color indexed="64"/>
      </bottom>
      <diagonal style="thin">
        <color indexed="64"/>
      </diagonal>
    </border>
    <border diagonalDown="1">
      <left style="medium">
        <color indexed="64"/>
      </left>
      <right style="thin">
        <color indexed="64"/>
      </right>
      <top/>
      <bottom style="thin">
        <color indexed="64"/>
      </bottom>
      <diagonal style="thin">
        <color indexed="64"/>
      </diagonal>
    </border>
    <border>
      <left style="thin">
        <color indexed="64"/>
      </left>
      <right style="medium">
        <color indexed="64"/>
      </right>
      <top style="medium">
        <color indexed="64"/>
      </top>
      <bottom/>
      <diagonal/>
    </border>
    <border>
      <left/>
      <right style="double">
        <color indexed="64"/>
      </right>
      <top style="medium">
        <color indexed="64"/>
      </top>
      <bottom/>
      <diagonal/>
    </border>
    <border diagonalDown="1">
      <left style="thin">
        <color indexed="64"/>
      </left>
      <right style="thin">
        <color indexed="64"/>
      </right>
      <top style="medium">
        <color indexed="64"/>
      </top>
      <bottom/>
      <diagonal style="thin">
        <color indexed="64"/>
      </diagonal>
    </border>
    <border diagonalDown="1">
      <left style="medium">
        <color indexed="64"/>
      </left>
      <right style="thin">
        <color indexed="64"/>
      </right>
      <top style="medium">
        <color indexed="64"/>
      </top>
      <bottom/>
      <diagonal style="thin">
        <color indexed="64"/>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otted">
        <color indexed="64"/>
      </right>
      <top style="thin">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dashed">
        <color indexed="64"/>
      </left>
      <right/>
      <top style="thin">
        <color indexed="64"/>
      </top>
      <bottom/>
      <diagonal/>
    </border>
    <border>
      <left style="medium">
        <color indexed="64"/>
      </left>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style="thin">
        <color indexed="64"/>
      </top>
      <bottom style="hair">
        <color indexed="64"/>
      </bottom>
      <diagonal/>
    </border>
  </borders>
  <cellStyleXfs count="5">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11" fillId="0" borderId="0">
      <alignment vertical="center"/>
    </xf>
    <xf numFmtId="0" fontId="25" fillId="0" borderId="0">
      <alignment vertical="center"/>
    </xf>
  </cellStyleXfs>
  <cellXfs count="434">
    <xf numFmtId="0" fontId="0" fillId="0" borderId="0" xfId="0">
      <alignment vertical="center"/>
    </xf>
    <xf numFmtId="0" fontId="5" fillId="0" borderId="0" xfId="1" applyFont="1">
      <alignment vertical="center"/>
    </xf>
    <xf numFmtId="0" fontId="7" fillId="0" borderId="0" xfId="1" applyFont="1">
      <alignment vertical="center"/>
    </xf>
    <xf numFmtId="0" fontId="4" fillId="0" borderId="29" xfId="1" applyFont="1" applyBorder="1" applyAlignment="1" applyProtection="1">
      <alignment horizontal="center" vertical="center"/>
      <protection locked="0"/>
    </xf>
    <xf numFmtId="0" fontId="4" fillId="0" borderId="16" xfId="1" applyFont="1" applyBorder="1" applyAlignment="1" applyProtection="1">
      <alignment horizontal="center" vertical="center"/>
      <protection locked="0"/>
    </xf>
    <xf numFmtId="0" fontId="5" fillId="0" borderId="41" xfId="1" applyFont="1" applyBorder="1">
      <alignment vertical="center"/>
    </xf>
    <xf numFmtId="0" fontId="7" fillId="0" borderId="42" xfId="1" applyFont="1" applyBorder="1">
      <alignment vertical="center"/>
    </xf>
    <xf numFmtId="0" fontId="10" fillId="0" borderId="0" xfId="1" applyFont="1" applyAlignment="1">
      <alignment horizontal="right" vertical="top"/>
    </xf>
    <xf numFmtId="0" fontId="24" fillId="0" borderId="0" xfId="4" applyFont="1">
      <alignment vertical="center"/>
    </xf>
    <xf numFmtId="0" fontId="25" fillId="0" borderId="0" xfId="4">
      <alignment vertical="center"/>
    </xf>
    <xf numFmtId="0" fontId="24" fillId="0" borderId="0" xfId="4" applyFont="1" applyAlignment="1">
      <alignment horizontal="center" vertical="center" wrapText="1"/>
    </xf>
    <xf numFmtId="0" fontId="23" fillId="0" borderId="33" xfId="4" applyFont="1" applyBorder="1" applyAlignment="1">
      <alignment horizontal="center" vertical="center"/>
    </xf>
    <xf numFmtId="0" fontId="5" fillId="0" borderId="0" xfId="4" applyFont="1">
      <alignment vertical="center"/>
    </xf>
    <xf numFmtId="0" fontId="5" fillId="0" borderId="96" xfId="4" applyFont="1" applyBorder="1" applyAlignment="1">
      <alignment horizontal="center" vertical="center"/>
    </xf>
    <xf numFmtId="0" fontId="23" fillId="0" borderId="98" xfId="4" applyFont="1" applyBorder="1" applyAlignment="1">
      <alignment horizontal="center" vertical="center"/>
    </xf>
    <xf numFmtId="0" fontId="5" fillId="0" borderId="84" xfId="4" applyFont="1" applyBorder="1" applyAlignment="1">
      <alignment horizontal="distributed" vertical="center"/>
    </xf>
    <xf numFmtId="0" fontId="5" fillId="0" borderId="0" xfId="4" applyFont="1" applyAlignment="1">
      <alignment horizontal="center" vertical="center"/>
    </xf>
    <xf numFmtId="0" fontId="25" fillId="0" borderId="0" xfId="4" applyAlignment="1">
      <alignment horizontal="center" vertical="center"/>
    </xf>
    <xf numFmtId="0" fontId="5" fillId="0" borderId="99" xfId="4" applyFont="1" applyBorder="1" applyAlignment="1">
      <alignment horizontal="center" vertical="center" wrapText="1"/>
    </xf>
    <xf numFmtId="0" fontId="5" fillId="0" borderId="0" xfId="4" applyFont="1" applyAlignment="1">
      <alignment vertical="center" wrapText="1"/>
    </xf>
    <xf numFmtId="0" fontId="25" fillId="0" borderId="0" xfId="4" applyAlignment="1">
      <alignment vertical="center" wrapText="1"/>
    </xf>
    <xf numFmtId="0" fontId="5" fillId="0" borderId="103" xfId="4" applyFont="1" applyBorder="1" applyAlignment="1">
      <alignment horizontal="center" vertical="center" wrapText="1"/>
    </xf>
    <xf numFmtId="0" fontId="5" fillId="0" borderId="104" xfId="4" applyFont="1" applyBorder="1" applyAlignment="1">
      <alignment horizontal="center" vertical="center" wrapText="1"/>
    </xf>
    <xf numFmtId="49" fontId="5" fillId="0" borderId="105" xfId="4" applyNumberFormat="1" applyFont="1" applyBorder="1" applyAlignment="1" applyProtection="1">
      <alignment horizontal="left" vertical="center" wrapText="1"/>
      <protection locked="0"/>
    </xf>
    <xf numFmtId="0" fontId="5" fillId="0" borderId="0" xfId="4" applyFont="1" applyAlignment="1">
      <alignment horizontal="center" vertical="center" wrapText="1"/>
    </xf>
    <xf numFmtId="0" fontId="25" fillId="0" borderId="0" xfId="4" applyAlignment="1">
      <alignment horizontal="center" vertical="center" wrapText="1"/>
    </xf>
    <xf numFmtId="0" fontId="30" fillId="0" borderId="0" xfId="4" applyFont="1">
      <alignment vertical="center"/>
    </xf>
    <xf numFmtId="0" fontId="29" fillId="0" borderId="0" xfId="1" applyFont="1" applyAlignment="1">
      <alignment horizontal="right" vertical="top"/>
    </xf>
    <xf numFmtId="0" fontId="12" fillId="0" borderId="0" xfId="3" applyFont="1">
      <alignment vertical="center"/>
    </xf>
    <xf numFmtId="0" fontId="11" fillId="0" borderId="0" xfId="3">
      <alignment vertical="center"/>
    </xf>
    <xf numFmtId="179" fontId="12" fillId="0" borderId="68" xfId="3" applyNumberFormat="1" applyFont="1" applyBorder="1" applyAlignment="1"/>
    <xf numFmtId="179" fontId="11" fillId="0" borderId="52" xfId="3" applyNumberFormat="1" applyBorder="1" applyAlignment="1"/>
    <xf numFmtId="179" fontId="12" fillId="0" borderId="64" xfId="3" applyNumberFormat="1" applyFont="1" applyBorder="1" applyAlignment="1"/>
    <xf numFmtId="179" fontId="21" fillId="0" borderId="54" xfId="3" applyNumberFormat="1" applyFont="1" applyBorder="1" applyAlignment="1"/>
    <xf numFmtId="0" fontId="12" fillId="0" borderId="0" xfId="3" applyFont="1" applyAlignment="1">
      <alignment horizontal="center" vertical="center"/>
    </xf>
    <xf numFmtId="0" fontId="12" fillId="0" borderId="0" xfId="3" applyFont="1" applyAlignment="1">
      <alignment horizontal="right" vertical="center"/>
    </xf>
    <xf numFmtId="0" fontId="5" fillId="0" borderId="13" xfId="4" applyFont="1" applyBorder="1">
      <alignment vertical="center"/>
    </xf>
    <xf numFmtId="0" fontId="12" fillId="0" borderId="18" xfId="3" applyFont="1" applyBorder="1" applyAlignment="1">
      <alignment horizontal="center" vertical="center"/>
    </xf>
    <xf numFmtId="0" fontId="2" fillId="0" borderId="0" xfId="1">
      <alignment vertical="center"/>
    </xf>
    <xf numFmtId="14" fontId="2" fillId="0" borderId="0" xfId="1" applyNumberFormat="1">
      <alignment vertical="center"/>
    </xf>
    <xf numFmtId="0" fontId="11" fillId="0" borderId="0" xfId="3" applyAlignment="1">
      <alignment horizontal="right" vertical="center"/>
    </xf>
    <xf numFmtId="0" fontId="5" fillId="0" borderId="0" xfId="1" applyFont="1" applyAlignment="1"/>
    <xf numFmtId="0" fontId="5" fillId="0" borderId="0" xfId="1" applyFont="1" applyAlignment="1">
      <alignment horizontal="left" vertical="center"/>
    </xf>
    <xf numFmtId="0" fontId="5" fillId="0" borderId="0" xfId="1" applyFont="1" applyAlignment="1">
      <alignment horizontal="right" vertical="center"/>
    </xf>
    <xf numFmtId="0" fontId="5" fillId="0" borderId="0" xfId="1" applyFont="1" applyAlignment="1">
      <alignment horizontal="center" vertical="center"/>
    </xf>
    <xf numFmtId="0" fontId="4" fillId="0" borderId="67" xfId="1" applyFont="1" applyBorder="1" applyAlignment="1" applyProtection="1">
      <alignment horizontal="center" vertical="center"/>
      <protection locked="0"/>
    </xf>
    <xf numFmtId="0" fontId="4" fillId="0" borderId="55" xfId="1" applyFont="1" applyBorder="1" applyAlignment="1" applyProtection="1">
      <alignment horizontal="center" vertical="center"/>
      <protection locked="0"/>
    </xf>
    <xf numFmtId="0" fontId="1" fillId="0" borderId="0" xfId="1" applyFont="1">
      <alignment vertical="center"/>
    </xf>
    <xf numFmtId="0" fontId="0" fillId="0" borderId="13" xfId="0" applyBorder="1">
      <alignment vertical="center"/>
    </xf>
    <xf numFmtId="0" fontId="11" fillId="2" borderId="13" xfId="0" applyFont="1" applyFill="1" applyBorder="1" applyAlignment="1">
      <alignment horizontal="center" vertical="center" wrapText="1"/>
    </xf>
    <xf numFmtId="0" fontId="0" fillId="0" borderId="26" xfId="0" applyBorder="1">
      <alignment vertical="center"/>
    </xf>
    <xf numFmtId="0" fontId="12" fillId="2" borderId="10" xfId="0" applyFont="1" applyFill="1" applyBorder="1" applyAlignment="1">
      <alignment vertical="center" shrinkToFit="1"/>
    </xf>
    <xf numFmtId="0" fontId="12" fillId="2" borderId="84" xfId="0" applyFont="1" applyFill="1" applyBorder="1" applyAlignment="1">
      <alignment vertical="center" shrinkToFit="1"/>
    </xf>
    <xf numFmtId="0" fontId="12" fillId="2" borderId="12" xfId="0" applyFont="1" applyFill="1" applyBorder="1" applyAlignment="1">
      <alignment vertical="center" wrapText="1"/>
    </xf>
    <xf numFmtId="0" fontId="12" fillId="2" borderId="84" xfId="0" applyFont="1" applyFill="1" applyBorder="1" applyAlignment="1">
      <alignment vertical="center" wrapText="1"/>
    </xf>
    <xf numFmtId="0" fontId="12" fillId="2" borderId="12" xfId="0" applyFont="1" applyFill="1" applyBorder="1" applyAlignment="1">
      <alignment vertical="center" wrapText="1" shrinkToFit="1"/>
    </xf>
    <xf numFmtId="0" fontId="0" fillId="0" borderId="34" xfId="0" applyBorder="1">
      <alignment vertical="center"/>
    </xf>
    <xf numFmtId="0" fontId="0" fillId="0" borderId="33" xfId="0" applyBorder="1">
      <alignment vertical="center"/>
    </xf>
    <xf numFmtId="0" fontId="12" fillId="0" borderId="33" xfId="0" applyFont="1" applyBorder="1" applyAlignment="1">
      <alignment vertical="center" wrapText="1"/>
    </xf>
    <xf numFmtId="0" fontId="12" fillId="0" borderId="34" xfId="0" applyFont="1" applyBorder="1" applyAlignment="1">
      <alignment vertical="center" wrapText="1"/>
    </xf>
    <xf numFmtId="49" fontId="5" fillId="0" borderId="122" xfId="4" applyNumberFormat="1" applyFont="1" applyBorder="1" applyAlignment="1" applyProtection="1">
      <alignment horizontal="left" vertical="center" wrapText="1"/>
      <protection locked="0"/>
    </xf>
    <xf numFmtId="49" fontId="5" fillId="0" borderId="109" xfId="4" applyNumberFormat="1" applyFont="1" applyBorder="1" applyAlignment="1" applyProtection="1">
      <alignment horizontal="left" vertical="center" wrapText="1"/>
      <protection locked="0"/>
    </xf>
    <xf numFmtId="0" fontId="5" fillId="0" borderId="33" xfId="1" applyFont="1" applyBorder="1" applyAlignment="1">
      <alignment horizontal="center" vertical="center"/>
    </xf>
    <xf numFmtId="0" fontId="17" fillId="0" borderId="45" xfId="1" applyFont="1" applyBorder="1" applyAlignment="1">
      <alignment horizontal="center" vertical="center"/>
    </xf>
    <xf numFmtId="0" fontId="17" fillId="0" borderId="31" xfId="1" applyFont="1" applyBorder="1" applyAlignment="1">
      <alignment horizontal="center" vertical="center"/>
    </xf>
    <xf numFmtId="0" fontId="17" fillId="0" borderId="34" xfId="1" applyFont="1" applyBorder="1" applyAlignment="1">
      <alignment horizontal="center" vertical="center"/>
    </xf>
    <xf numFmtId="0" fontId="17" fillId="0" borderId="51" xfId="1" applyFont="1" applyBorder="1" applyAlignment="1">
      <alignment horizontal="center" vertical="center"/>
    </xf>
    <xf numFmtId="0" fontId="17" fillId="0" borderId="48" xfId="1" applyFont="1" applyBorder="1" applyAlignment="1">
      <alignment horizontal="center" vertical="center"/>
    </xf>
    <xf numFmtId="0" fontId="17" fillId="0" borderId="50" xfId="1" applyFont="1" applyBorder="1" applyAlignment="1">
      <alignment horizontal="center" vertical="center"/>
    </xf>
    <xf numFmtId="0" fontId="5" fillId="0" borderId="38" xfId="1" applyFont="1" applyBorder="1" applyAlignment="1">
      <alignment horizontal="center" vertical="center"/>
    </xf>
    <xf numFmtId="0" fontId="5" fillId="0" borderId="40" xfId="1" applyFont="1" applyBorder="1" applyAlignment="1">
      <alignment horizontal="center" vertical="center"/>
    </xf>
    <xf numFmtId="0" fontId="5" fillId="0" borderId="38" xfId="1" applyFont="1" applyBorder="1" applyAlignment="1">
      <alignment horizontal="left" vertical="center"/>
    </xf>
    <xf numFmtId="0" fontId="5" fillId="0" borderId="40" xfId="1" applyFont="1" applyBorder="1" applyAlignment="1">
      <alignment horizontal="left" vertical="center"/>
    </xf>
    <xf numFmtId="0" fontId="5" fillId="0" borderId="17" xfId="1" applyFont="1" applyBorder="1" applyAlignment="1">
      <alignment horizontal="left" vertical="center"/>
    </xf>
    <xf numFmtId="0" fontId="5" fillId="0" borderId="32" xfId="1" applyFont="1" applyBorder="1" applyAlignment="1" applyProtection="1">
      <alignment horizontal="left" vertical="center" wrapText="1"/>
      <protection locked="0"/>
    </xf>
    <xf numFmtId="0" fontId="5" fillId="0" borderId="31" xfId="1" applyFont="1" applyBorder="1" applyAlignment="1" applyProtection="1">
      <alignment horizontal="left" vertical="center" wrapText="1"/>
      <protection locked="0"/>
    </xf>
    <xf numFmtId="0" fontId="5" fillId="0" borderId="30" xfId="1" applyFont="1" applyBorder="1" applyAlignment="1" applyProtection="1">
      <alignment horizontal="left" vertical="center" wrapText="1"/>
      <protection locked="0"/>
    </xf>
    <xf numFmtId="0" fontId="5" fillId="0" borderId="49" xfId="1" applyFont="1" applyBorder="1" applyAlignment="1" applyProtection="1">
      <alignment horizontal="left" vertical="center" wrapText="1"/>
      <protection locked="0"/>
    </xf>
    <xf numFmtId="0" fontId="5" fillId="0" borderId="48" xfId="1" applyFont="1" applyBorder="1" applyAlignment="1" applyProtection="1">
      <alignment horizontal="left" vertical="center" wrapText="1"/>
      <protection locked="0"/>
    </xf>
    <xf numFmtId="0" fontId="5" fillId="0" borderId="47" xfId="1" applyFont="1" applyBorder="1" applyAlignment="1" applyProtection="1">
      <alignment horizontal="left" vertical="center" wrapText="1"/>
      <protection locked="0"/>
    </xf>
    <xf numFmtId="0" fontId="5" fillId="0" borderId="9" xfId="1" applyFont="1" applyBorder="1" applyAlignment="1">
      <alignment horizontal="center" vertical="center" wrapText="1"/>
    </xf>
    <xf numFmtId="0" fontId="5" fillId="0" borderId="26" xfId="1" applyFont="1" applyBorder="1" applyAlignment="1">
      <alignment horizontal="center" vertical="center" wrapText="1"/>
    </xf>
    <xf numFmtId="0" fontId="5" fillId="0" borderId="20" xfId="1" applyFont="1" applyBorder="1" applyAlignment="1">
      <alignment horizontal="center" vertical="center" textRotation="255"/>
    </xf>
    <xf numFmtId="0" fontId="5" fillId="0" borderId="14" xfId="1" applyFont="1" applyBorder="1" applyAlignment="1">
      <alignment horizontal="center" vertical="center" textRotation="255"/>
    </xf>
    <xf numFmtId="0" fontId="5" fillId="0" borderId="35" xfId="1" applyFont="1" applyBorder="1" applyAlignment="1">
      <alignment horizontal="center" vertical="center" textRotation="255"/>
    </xf>
    <xf numFmtId="0" fontId="31" fillId="0" borderId="48" xfId="1" applyFont="1" applyBorder="1">
      <alignment vertical="center"/>
    </xf>
    <xf numFmtId="0" fontId="11" fillId="0" borderId="33" xfId="0" applyFont="1" applyBorder="1" applyAlignment="1">
      <alignment horizontal="center" vertical="center"/>
    </xf>
    <xf numFmtId="0" fontId="11" fillId="0" borderId="56" xfId="0" applyFont="1" applyBorder="1" applyAlignment="1">
      <alignment horizontal="center" vertical="center"/>
    </xf>
    <xf numFmtId="0" fontId="11" fillId="0" borderId="84" xfId="0" applyFont="1" applyBorder="1" applyAlignment="1">
      <alignment horizontal="center" vertical="center"/>
    </xf>
    <xf numFmtId="0" fontId="5" fillId="0" borderId="19" xfId="1" applyFont="1" applyBorder="1" applyAlignment="1">
      <alignment horizontal="left" vertical="center"/>
    </xf>
    <xf numFmtId="0" fontId="5" fillId="0" borderId="18" xfId="1" applyFont="1" applyBorder="1" applyAlignment="1">
      <alignment horizontal="left" vertical="center"/>
    </xf>
    <xf numFmtId="0" fontId="5" fillId="0" borderId="13" xfId="1" applyFont="1" applyBorder="1" applyAlignment="1" applyProtection="1">
      <alignment horizontal="center" vertical="center"/>
      <protection locked="0"/>
    </xf>
    <xf numFmtId="0" fontId="5" fillId="0" borderId="36" xfId="1" applyFont="1" applyBorder="1" applyAlignment="1" applyProtection="1">
      <alignment horizontal="center" vertical="center"/>
      <protection locked="0"/>
    </xf>
    <xf numFmtId="0" fontId="5" fillId="0" borderId="52" xfId="1" applyFont="1" applyBorder="1" applyAlignment="1">
      <alignment horizontal="left" vertical="center"/>
    </xf>
    <xf numFmtId="0" fontId="5" fillId="0" borderId="119" xfId="1" applyFont="1" applyBorder="1" applyAlignment="1" applyProtection="1">
      <alignment horizontal="center" vertical="center" wrapText="1"/>
      <protection locked="0"/>
    </xf>
    <xf numFmtId="0" fontId="5" fillId="0" borderId="120" xfId="1" applyFont="1" applyBorder="1" applyAlignment="1" applyProtection="1">
      <alignment horizontal="center" vertical="center" wrapText="1"/>
      <protection locked="0"/>
    </xf>
    <xf numFmtId="0" fontId="5" fillId="0" borderId="121" xfId="1" applyFont="1" applyBorder="1" applyAlignment="1" applyProtection="1">
      <alignment horizontal="center" vertical="center" wrapText="1"/>
      <protection locked="0"/>
    </xf>
    <xf numFmtId="0" fontId="8" fillId="0" borderId="117" xfId="1" applyFont="1" applyBorder="1" applyAlignment="1">
      <alignment horizontal="left" vertical="center" wrapText="1"/>
    </xf>
    <xf numFmtId="0" fontId="8" fillId="0" borderId="31" xfId="1" applyFont="1" applyBorder="1" applyAlignment="1">
      <alignment horizontal="left" vertical="center" wrapText="1"/>
    </xf>
    <xf numFmtId="0" fontId="8" fillId="0" borderId="30" xfId="1" applyFont="1" applyBorder="1" applyAlignment="1">
      <alignment horizontal="left" vertical="center" wrapText="1"/>
    </xf>
    <xf numFmtId="0" fontId="5" fillId="0" borderId="3" xfId="1" applyFont="1" applyBorder="1" applyAlignment="1" applyProtection="1">
      <alignment horizontal="center" vertical="center" wrapText="1"/>
      <protection locked="0"/>
    </xf>
    <xf numFmtId="0" fontId="5" fillId="0" borderId="2" xfId="1" applyFont="1" applyBorder="1" applyAlignment="1" applyProtection="1">
      <alignment horizontal="center" vertical="center" wrapText="1"/>
      <protection locked="0"/>
    </xf>
    <xf numFmtId="0" fontId="5" fillId="0" borderId="1" xfId="1" applyFont="1" applyBorder="1" applyAlignment="1" applyProtection="1">
      <alignment horizontal="center" vertical="center" wrapText="1"/>
      <protection locked="0"/>
    </xf>
    <xf numFmtId="0" fontId="5" fillId="0" borderId="114" xfId="1" applyFont="1" applyBorder="1" applyAlignment="1" applyProtection="1">
      <alignment horizontal="center" vertical="center" wrapText="1"/>
      <protection locked="0"/>
    </xf>
    <xf numFmtId="0" fontId="5" fillId="0" borderId="115" xfId="1" applyFont="1" applyBorder="1" applyAlignment="1" applyProtection="1">
      <alignment horizontal="center" vertical="center" wrapText="1"/>
      <protection locked="0"/>
    </xf>
    <xf numFmtId="0" fontId="5" fillId="0" borderId="116" xfId="1" applyFont="1" applyBorder="1" applyAlignment="1" applyProtection="1">
      <alignment horizontal="center" vertical="center" wrapText="1"/>
      <protection locked="0"/>
    </xf>
    <xf numFmtId="0" fontId="5" fillId="0" borderId="111" xfId="1" applyFont="1" applyBorder="1" applyAlignment="1" applyProtection="1">
      <alignment horizontal="left" vertical="center" wrapText="1"/>
      <protection locked="0"/>
    </xf>
    <xf numFmtId="0" fontId="5" fillId="0" borderId="112" xfId="1" applyFont="1" applyBorder="1" applyAlignment="1" applyProtection="1">
      <alignment horizontal="left" vertical="center" wrapText="1"/>
      <protection locked="0"/>
    </xf>
    <xf numFmtId="0" fontId="5" fillId="0" borderId="113" xfId="1" applyFont="1" applyBorder="1" applyAlignment="1" applyProtection="1">
      <alignment horizontal="left" vertical="center" wrapText="1"/>
      <protection locked="0"/>
    </xf>
    <xf numFmtId="0" fontId="5" fillId="0" borderId="114" xfId="1" applyFont="1" applyBorder="1" applyAlignment="1" applyProtection="1">
      <alignment horizontal="left" vertical="center" wrapText="1" shrinkToFit="1"/>
      <protection locked="0"/>
    </xf>
    <xf numFmtId="0" fontId="5" fillId="0" borderId="115" xfId="1" applyFont="1" applyBorder="1" applyAlignment="1" applyProtection="1">
      <alignment horizontal="left" vertical="center" wrapText="1" shrinkToFit="1"/>
      <protection locked="0"/>
    </xf>
    <xf numFmtId="0" fontId="5" fillId="0" borderId="116" xfId="1" applyFont="1" applyBorder="1" applyAlignment="1" applyProtection="1">
      <alignment horizontal="left" vertical="center" wrapText="1" shrinkToFit="1"/>
      <protection locked="0"/>
    </xf>
    <xf numFmtId="0" fontId="5" fillId="0" borderId="22" xfId="1" applyFont="1" applyBorder="1" applyAlignment="1">
      <alignment horizontal="left" vertical="center"/>
    </xf>
    <xf numFmtId="0" fontId="5" fillId="0" borderId="21" xfId="1" applyFont="1" applyBorder="1" applyAlignment="1">
      <alignment horizontal="left" vertical="center"/>
    </xf>
    <xf numFmtId="176" fontId="5" fillId="0" borderId="23" xfId="2" applyNumberFormat="1" applyFont="1" applyBorder="1" applyAlignment="1" applyProtection="1">
      <alignment horizontal="right" vertical="center"/>
    </xf>
    <xf numFmtId="176" fontId="5" fillId="0" borderId="22" xfId="2" applyNumberFormat="1" applyFont="1" applyBorder="1" applyAlignment="1" applyProtection="1">
      <alignment horizontal="right" vertical="center"/>
    </xf>
    <xf numFmtId="0" fontId="5" fillId="0" borderId="28" xfId="1" applyFont="1" applyBorder="1" applyAlignment="1" applyProtection="1">
      <alignment horizontal="center" vertical="center" wrapText="1"/>
      <protection locked="0"/>
    </xf>
    <xf numFmtId="0" fontId="5" fillId="0" borderId="8" xfId="1" applyFont="1" applyBorder="1" applyAlignment="1" applyProtection="1">
      <alignment horizontal="center" vertical="center" wrapText="1"/>
      <protection locked="0"/>
    </xf>
    <xf numFmtId="0" fontId="5" fillId="0" borderId="26" xfId="1" applyFont="1" applyBorder="1" applyAlignment="1" applyProtection="1">
      <alignment horizontal="center" vertical="center" wrapText="1"/>
      <protection locked="0"/>
    </xf>
    <xf numFmtId="0" fontId="5" fillId="0" borderId="32" xfId="1" applyFont="1" applyBorder="1" applyAlignment="1">
      <alignment horizontal="center" vertical="center"/>
    </xf>
    <xf numFmtId="0" fontId="5" fillId="0" borderId="34" xfId="1" applyFont="1" applyBorder="1" applyAlignment="1">
      <alignment horizontal="center" vertical="center"/>
    </xf>
    <xf numFmtId="0" fontId="5" fillId="0" borderId="32" xfId="1" applyFont="1" applyBorder="1" applyAlignment="1" applyProtection="1">
      <alignment horizontal="left" vertical="center" wrapText="1" indent="1"/>
      <protection locked="0"/>
    </xf>
    <xf numFmtId="0" fontId="5" fillId="0" borderId="31" xfId="1" applyFont="1" applyBorder="1" applyAlignment="1" applyProtection="1">
      <alignment horizontal="left" vertical="center" wrapText="1" indent="1"/>
      <protection locked="0"/>
    </xf>
    <xf numFmtId="0" fontId="5" fillId="0" borderId="34" xfId="1" applyFont="1" applyBorder="1" applyAlignment="1" applyProtection="1">
      <alignment horizontal="left" vertical="center" wrapText="1" indent="1"/>
      <protection locked="0"/>
    </xf>
    <xf numFmtId="0" fontId="5" fillId="0" borderId="118" xfId="1" applyFont="1" applyBorder="1" applyAlignment="1">
      <alignment horizontal="center" vertical="center" wrapText="1"/>
    </xf>
    <xf numFmtId="0" fontId="5" fillId="0" borderId="115" xfId="1" applyFont="1" applyBorder="1" applyAlignment="1">
      <alignment horizontal="center" vertical="center" wrapText="1"/>
    </xf>
    <xf numFmtId="0" fontId="5" fillId="0" borderId="105" xfId="1" applyFont="1" applyBorder="1" applyAlignment="1">
      <alignment horizontal="center" vertical="center" wrapText="1"/>
    </xf>
    <xf numFmtId="0" fontId="5" fillId="0" borderId="45" xfId="1" applyFont="1" applyBorder="1" applyAlignment="1">
      <alignment horizontal="center" vertical="center"/>
    </xf>
    <xf numFmtId="0" fontId="2" fillId="0" borderId="31" xfId="1" applyBorder="1" applyAlignment="1">
      <alignment horizontal="center" vertical="center"/>
    </xf>
    <xf numFmtId="0" fontId="2" fillId="0" borderId="34" xfId="1" applyBorder="1" applyAlignment="1">
      <alignment horizontal="center" vertical="center"/>
    </xf>
    <xf numFmtId="0" fontId="2" fillId="0" borderId="44" xfId="1" applyBorder="1" applyAlignment="1">
      <alignment horizontal="center" vertical="center"/>
    </xf>
    <xf numFmtId="0" fontId="2" fillId="0" borderId="11" xfId="1" applyBorder="1" applyAlignment="1">
      <alignment horizontal="center" vertical="center"/>
    </xf>
    <xf numFmtId="0" fontId="2" fillId="0" borderId="10" xfId="1" applyBorder="1" applyAlignment="1">
      <alignment horizontal="center" vertical="center"/>
    </xf>
    <xf numFmtId="0" fontId="5" fillId="0" borderId="45" xfId="1" applyFont="1" applyBorder="1" applyAlignment="1">
      <alignment horizontal="center" vertical="center" wrapText="1"/>
    </xf>
    <xf numFmtId="0" fontId="5" fillId="0" borderId="31" xfId="1" applyFont="1" applyBorder="1" applyAlignment="1">
      <alignment horizontal="center" vertical="center" wrapText="1"/>
    </xf>
    <xf numFmtId="0" fontId="5" fillId="0" borderId="34" xfId="1" applyFont="1" applyBorder="1" applyAlignment="1">
      <alignment horizontal="center" vertical="center" wrapText="1"/>
    </xf>
    <xf numFmtId="0" fontId="9" fillId="0" borderId="0" xfId="1" applyFont="1" applyAlignment="1">
      <alignment horizontal="center" vertical="center"/>
    </xf>
    <xf numFmtId="0" fontId="5" fillId="0" borderId="46" xfId="1" applyFont="1" applyBorder="1" applyAlignment="1">
      <alignment horizontal="center" vertical="center"/>
    </xf>
    <xf numFmtId="0" fontId="5" fillId="0" borderId="39" xfId="1" applyFont="1" applyBorder="1" applyAlignment="1">
      <alignment horizontal="center" vertical="center"/>
    </xf>
    <xf numFmtId="0" fontId="5" fillId="0" borderId="32" xfId="1" applyFont="1" applyBorder="1" applyAlignment="1">
      <alignment horizontal="center" vertical="center" wrapText="1"/>
    </xf>
    <xf numFmtId="49" fontId="5" fillId="0" borderId="38" xfId="1" applyNumberFormat="1" applyFont="1" applyBorder="1" applyAlignment="1" applyProtection="1">
      <alignment horizontal="center" vertical="center"/>
      <protection locked="0"/>
    </xf>
    <xf numFmtId="49" fontId="5" fillId="0" borderId="40" xfId="1" applyNumberFormat="1" applyFont="1" applyBorder="1" applyAlignment="1" applyProtection="1">
      <alignment horizontal="center" vertical="center"/>
      <protection locked="0"/>
    </xf>
    <xf numFmtId="49" fontId="5" fillId="0" borderId="39" xfId="1" applyNumberFormat="1" applyFont="1" applyBorder="1" applyAlignment="1" applyProtection="1">
      <alignment horizontal="center" vertical="center"/>
      <protection locked="0"/>
    </xf>
    <xf numFmtId="0" fontId="5" fillId="0" borderId="32" xfId="1" applyFont="1" applyBorder="1" applyAlignment="1" applyProtection="1">
      <alignment horizontal="center" vertical="center" wrapText="1"/>
      <protection locked="0"/>
    </xf>
    <xf numFmtId="0" fontId="5" fillId="0" borderId="31" xfId="1" applyFont="1" applyBorder="1" applyAlignment="1" applyProtection="1">
      <alignment horizontal="center" vertical="center" wrapText="1"/>
      <protection locked="0"/>
    </xf>
    <xf numFmtId="0" fontId="5" fillId="0" borderId="34" xfId="1" applyFont="1" applyBorder="1" applyAlignment="1" applyProtection="1">
      <alignment horizontal="center" vertical="center" wrapText="1"/>
      <protection locked="0"/>
    </xf>
    <xf numFmtId="0" fontId="5" fillId="0" borderId="30" xfId="1" applyFont="1" applyBorder="1" applyAlignment="1" applyProtection="1">
      <alignment horizontal="center" vertical="center" wrapText="1"/>
      <protection locked="0"/>
    </xf>
    <xf numFmtId="0" fontId="5" fillId="0" borderId="38" xfId="1" applyFont="1" applyBorder="1" applyAlignment="1" applyProtection="1">
      <alignment horizontal="center" vertical="center" wrapText="1"/>
      <protection locked="0"/>
    </xf>
    <xf numFmtId="0" fontId="5" fillId="0" borderId="40" xfId="1" applyFont="1" applyBorder="1" applyAlignment="1" applyProtection="1">
      <alignment horizontal="center" vertical="center" wrapText="1"/>
      <protection locked="0"/>
    </xf>
    <xf numFmtId="0" fontId="5" fillId="0" borderId="37" xfId="1" applyFont="1" applyBorder="1" applyAlignment="1" applyProtection="1">
      <alignment horizontal="center" vertical="center" wrapText="1"/>
      <protection locked="0"/>
    </xf>
    <xf numFmtId="0" fontId="31" fillId="0" borderId="48" xfId="1" applyFont="1" applyBorder="1" applyAlignment="1">
      <alignment horizontal="center" vertical="center"/>
    </xf>
    <xf numFmtId="0" fontId="5" fillId="0" borderId="28" xfId="1" applyFont="1" applyBorder="1" applyAlignment="1">
      <alignment horizontal="center" vertical="center" wrapText="1"/>
    </xf>
    <xf numFmtId="0" fontId="5" fillId="0" borderId="8" xfId="1" applyFont="1" applyBorder="1" applyAlignment="1">
      <alignment horizontal="center" vertical="center" wrapText="1"/>
    </xf>
    <xf numFmtId="0" fontId="7" fillId="0" borderId="25" xfId="1" applyFont="1" applyBorder="1" applyAlignment="1">
      <alignment horizontal="center" vertical="center"/>
    </xf>
    <xf numFmtId="0" fontId="7" fillId="0" borderId="22" xfId="1" applyFont="1" applyBorder="1" applyAlignment="1">
      <alignment horizontal="center" vertical="center"/>
    </xf>
    <xf numFmtId="0" fontId="7" fillId="0" borderId="24" xfId="1" applyFont="1" applyBorder="1" applyAlignment="1">
      <alignment horizontal="center" vertical="center"/>
    </xf>
    <xf numFmtId="0" fontId="5" fillId="0" borderId="9" xfId="1" applyFont="1" applyBorder="1" applyAlignment="1" applyProtection="1">
      <alignment horizontal="left" vertical="center" wrapText="1" indent="1"/>
      <protection locked="0"/>
    </xf>
    <xf numFmtId="0" fontId="5" fillId="0" borderId="8" xfId="1" applyFont="1" applyBorder="1" applyAlignment="1" applyProtection="1">
      <alignment horizontal="left" vertical="center" wrapText="1" indent="1"/>
      <protection locked="0"/>
    </xf>
    <xf numFmtId="0" fontId="5" fillId="0" borderId="26" xfId="1" applyFont="1" applyBorder="1" applyAlignment="1" applyProtection="1">
      <alignment horizontal="left" vertical="center" wrapText="1" indent="1"/>
      <protection locked="0"/>
    </xf>
    <xf numFmtId="0" fontId="8" fillId="0" borderId="9" xfId="1" applyFont="1" applyBorder="1" applyAlignment="1">
      <alignment horizontal="center" vertical="center"/>
    </xf>
    <xf numFmtId="0" fontId="8" fillId="0" borderId="26" xfId="1" applyFont="1" applyBorder="1" applyAlignment="1">
      <alignment horizontal="center" vertical="center"/>
    </xf>
    <xf numFmtId="0" fontId="4" fillId="0" borderId="9" xfId="1" applyFont="1" applyBorder="1" applyAlignment="1" applyProtection="1">
      <alignment horizontal="right" vertical="center" wrapText="1" shrinkToFit="1"/>
      <protection locked="0"/>
    </xf>
    <xf numFmtId="0" fontId="4" fillId="0" borderId="8" xfId="1" applyFont="1" applyBorder="1" applyAlignment="1" applyProtection="1">
      <alignment horizontal="right" vertical="center" wrapText="1" shrinkToFit="1"/>
      <protection locked="0"/>
    </xf>
    <xf numFmtId="0" fontId="4" fillId="0" borderId="7" xfId="1" applyFont="1" applyBorder="1" applyAlignment="1" applyProtection="1">
      <alignment horizontal="right" vertical="center" wrapText="1" shrinkToFit="1"/>
      <protection locked="0"/>
    </xf>
    <xf numFmtId="49" fontId="5" fillId="0" borderId="3" xfId="1" applyNumberFormat="1" applyFont="1" applyBorder="1" applyAlignment="1" applyProtection="1">
      <alignment horizontal="center" vertical="center"/>
      <protection locked="0"/>
    </xf>
    <xf numFmtId="49" fontId="5" fillId="0" borderId="2" xfId="1" applyNumberFormat="1" applyFont="1" applyBorder="1" applyAlignment="1" applyProtection="1">
      <alignment horizontal="center" vertical="center"/>
      <protection locked="0"/>
    </xf>
    <xf numFmtId="49" fontId="5" fillId="0" borderId="1" xfId="1" applyNumberFormat="1" applyFont="1" applyBorder="1" applyAlignment="1" applyProtection="1">
      <alignment horizontal="center" vertical="center"/>
      <protection locked="0"/>
    </xf>
    <xf numFmtId="0" fontId="5" fillId="0" borderId="14" xfId="1" applyFont="1" applyBorder="1" applyAlignment="1">
      <alignment horizontal="center" vertical="center" wrapText="1"/>
    </xf>
    <xf numFmtId="0" fontId="5" fillId="0" borderId="13" xfId="1" applyFont="1" applyBorder="1" applyAlignment="1">
      <alignment horizontal="center" vertical="center"/>
    </xf>
    <xf numFmtId="0" fontId="5" fillId="0" borderId="6" xfId="1" applyFont="1" applyBorder="1" applyAlignment="1">
      <alignment horizontal="center" vertical="center"/>
    </xf>
    <xf numFmtId="0" fontId="5" fillId="0" borderId="4" xfId="1" applyFont="1" applyBorder="1" applyAlignment="1">
      <alignment horizontal="center" vertical="center"/>
    </xf>
    <xf numFmtId="0" fontId="5" fillId="0" borderId="3" xfId="1" applyFont="1" applyBorder="1" applyAlignment="1" applyProtection="1">
      <alignment horizontal="left" vertical="center" wrapText="1" indent="1"/>
      <protection locked="0"/>
    </xf>
    <xf numFmtId="0" fontId="5" fillId="0" borderId="2" xfId="1" applyFont="1" applyBorder="1" applyAlignment="1" applyProtection="1">
      <alignment horizontal="left" vertical="center" wrapText="1" indent="1"/>
      <protection locked="0"/>
    </xf>
    <xf numFmtId="0" fontId="5" fillId="0" borderId="5" xfId="1" applyFont="1" applyBorder="1" applyAlignment="1" applyProtection="1">
      <alignment horizontal="left" vertical="center" wrapText="1" indent="1"/>
      <protection locked="0"/>
    </xf>
    <xf numFmtId="0" fontId="4" fillId="0" borderId="4" xfId="1" applyFont="1" applyBorder="1" applyAlignment="1">
      <alignment horizontal="center" vertical="center"/>
    </xf>
    <xf numFmtId="0" fontId="5" fillId="0" borderId="23" xfId="1" applyFont="1" applyBorder="1" applyAlignment="1">
      <alignment horizontal="left" vertical="center"/>
    </xf>
    <xf numFmtId="0" fontId="5" fillId="0" borderId="37" xfId="1" applyFont="1" applyBorder="1" applyAlignment="1">
      <alignment horizontal="center" vertical="center"/>
    </xf>
    <xf numFmtId="0" fontId="5" fillId="0" borderId="9" xfId="1" applyFont="1" applyBorder="1" applyAlignment="1">
      <alignment horizontal="center" vertical="center"/>
    </xf>
    <xf numFmtId="0" fontId="5" fillId="0" borderId="8" xfId="1" applyFont="1" applyBorder="1" applyAlignment="1">
      <alignment horizontal="center" vertical="center"/>
    </xf>
    <xf numFmtId="0" fontId="5" fillId="0" borderId="7" xfId="1" applyFont="1" applyBorder="1" applyAlignment="1">
      <alignment horizontal="center" vertical="center"/>
    </xf>
    <xf numFmtId="0" fontId="5" fillId="0" borderId="25" xfId="1" applyFont="1" applyBorder="1" applyAlignment="1">
      <alignment horizontal="center" vertical="center"/>
    </xf>
    <xf numFmtId="0" fontId="5" fillId="0" borderId="22" xfId="1" applyFont="1" applyBorder="1" applyAlignment="1">
      <alignment horizontal="center" vertical="center"/>
    </xf>
    <xf numFmtId="0" fontId="5" fillId="0" borderId="24" xfId="1" applyFont="1" applyBorder="1" applyAlignment="1">
      <alignment horizontal="center" vertical="center"/>
    </xf>
    <xf numFmtId="0" fontId="5" fillId="0" borderId="24" xfId="1" applyFont="1" applyBorder="1" applyAlignment="1">
      <alignment horizontal="left" vertical="center"/>
    </xf>
    <xf numFmtId="0" fontId="5" fillId="0" borderId="48" xfId="1" applyFont="1" applyBorder="1" applyAlignment="1">
      <alignment horizontal="left" vertical="center"/>
    </xf>
    <xf numFmtId="0" fontId="5" fillId="0" borderId="50" xfId="1" applyFont="1" applyBorder="1" applyAlignment="1">
      <alignment horizontal="left" vertical="center"/>
    </xf>
    <xf numFmtId="0" fontId="5" fillId="0" borderId="16" xfId="1" applyFont="1" applyBorder="1" applyAlignment="1">
      <alignment horizontal="center" vertical="center"/>
    </xf>
    <xf numFmtId="0" fontId="5" fillId="0" borderId="9" xfId="1" applyFont="1" applyBorder="1" applyAlignment="1" applyProtection="1">
      <alignment horizontal="center" vertical="center" wrapText="1"/>
      <protection locked="0"/>
    </xf>
    <xf numFmtId="177" fontId="5" fillId="0" borderId="13" xfId="1" applyNumberFormat="1" applyFont="1" applyBorder="1" applyAlignment="1" applyProtection="1">
      <alignment horizontal="center" vertical="center"/>
      <protection locked="0"/>
    </xf>
    <xf numFmtId="177" fontId="5" fillId="0" borderId="33" xfId="1" applyNumberFormat="1" applyFont="1" applyBorder="1" applyAlignment="1" applyProtection="1">
      <alignment horizontal="center" vertical="center"/>
      <protection locked="0"/>
    </xf>
    <xf numFmtId="0" fontId="20" fillId="0" borderId="0" xfId="3" applyFont="1" applyAlignment="1">
      <alignment horizontal="left" vertical="center"/>
    </xf>
    <xf numFmtId="0" fontId="13" fillId="0" borderId="108" xfId="3" applyFont="1" applyBorder="1" applyAlignment="1" applyProtection="1">
      <alignment horizontal="left" vertical="center" wrapText="1"/>
      <protection locked="0"/>
    </xf>
    <xf numFmtId="0" fontId="13" fillId="0" borderId="107" xfId="3" applyFont="1" applyBorder="1" applyAlignment="1" applyProtection="1">
      <alignment horizontal="left" vertical="center" wrapText="1"/>
      <protection locked="0"/>
    </xf>
    <xf numFmtId="0" fontId="13" fillId="0" borderId="109" xfId="3" applyFont="1" applyBorder="1" applyAlignment="1" applyProtection="1">
      <alignment horizontal="left" vertical="center" wrapText="1"/>
      <protection locked="0"/>
    </xf>
    <xf numFmtId="0" fontId="13" fillId="0" borderId="12" xfId="3" applyFont="1" applyBorder="1" applyAlignment="1" applyProtection="1">
      <alignment horizontal="left" vertical="center" wrapText="1"/>
      <protection locked="0"/>
    </xf>
    <xf numFmtId="0" fontId="13" fillId="0" borderId="11" xfId="3" applyFont="1" applyBorder="1" applyAlignment="1" applyProtection="1">
      <alignment horizontal="left" vertical="center" wrapText="1"/>
      <protection locked="0"/>
    </xf>
    <xf numFmtId="0" fontId="13" fillId="0" borderId="10" xfId="3" applyFont="1" applyBorder="1" applyAlignment="1" applyProtection="1">
      <alignment horizontal="left" vertical="center" wrapText="1"/>
      <protection locked="0"/>
    </xf>
    <xf numFmtId="0" fontId="12" fillId="0" borderId="9" xfId="3" applyFont="1" applyBorder="1" applyAlignment="1">
      <alignment horizontal="center" vertical="center"/>
    </xf>
    <xf numFmtId="0" fontId="12" fillId="0" borderId="8" xfId="3" applyFont="1" applyBorder="1" applyAlignment="1">
      <alignment horizontal="center" vertical="center"/>
    </xf>
    <xf numFmtId="0" fontId="12" fillId="0" borderId="26" xfId="3" applyFont="1" applyBorder="1" applyAlignment="1">
      <alignment horizontal="center" vertical="center"/>
    </xf>
    <xf numFmtId="179" fontId="13" fillId="0" borderId="107" xfId="3" applyNumberFormat="1" applyFont="1" applyBorder="1" applyAlignment="1" applyProtection="1">
      <alignment horizontal="right" vertical="center"/>
      <protection locked="0"/>
    </xf>
    <xf numFmtId="179" fontId="13" fillId="0" borderId="110" xfId="3" applyNumberFormat="1" applyFont="1" applyBorder="1" applyAlignment="1" applyProtection="1">
      <alignment horizontal="right" vertical="center"/>
      <protection locked="0"/>
    </xf>
    <xf numFmtId="179" fontId="13" fillId="0" borderId="0" xfId="3" applyNumberFormat="1" applyFont="1" applyAlignment="1" applyProtection="1">
      <alignment horizontal="right" vertical="center"/>
      <protection locked="0"/>
    </xf>
    <xf numFmtId="179" fontId="13" fillId="0" borderId="54" xfId="3" applyNumberFormat="1" applyFont="1" applyBorder="1" applyAlignment="1" applyProtection="1">
      <alignment horizontal="right" vertical="center"/>
      <protection locked="0"/>
    </xf>
    <xf numFmtId="0" fontId="13" fillId="0" borderId="41" xfId="3" applyFont="1" applyBorder="1" applyAlignment="1" applyProtection="1">
      <alignment horizontal="left" vertical="center" wrapText="1"/>
      <protection locked="0"/>
    </xf>
    <xf numFmtId="0" fontId="13" fillId="0" borderId="0" xfId="3" applyFont="1" applyAlignment="1" applyProtection="1">
      <alignment horizontal="left" vertical="center" wrapText="1"/>
      <protection locked="0"/>
    </xf>
    <xf numFmtId="0" fontId="13" fillId="0" borderId="42" xfId="3" applyFont="1" applyBorder="1" applyAlignment="1" applyProtection="1">
      <alignment horizontal="left" vertical="center" wrapText="1"/>
      <protection locked="0"/>
    </xf>
    <xf numFmtId="181" fontId="13" fillId="0" borderId="9" xfId="3" applyNumberFormat="1" applyFont="1" applyBorder="1" applyAlignment="1">
      <alignment horizontal="right" vertical="center"/>
    </xf>
    <xf numFmtId="181" fontId="13" fillId="0" borderId="8" xfId="3" applyNumberFormat="1" applyFont="1" applyBorder="1" applyAlignment="1">
      <alignment horizontal="right" vertical="center"/>
    </xf>
    <xf numFmtId="181" fontId="13" fillId="0" borderId="7" xfId="3" applyNumberFormat="1" applyFont="1" applyBorder="1" applyAlignment="1">
      <alignment horizontal="right" vertical="center"/>
    </xf>
    <xf numFmtId="179" fontId="14" fillId="0" borderId="32" xfId="3" applyNumberFormat="1" applyFont="1" applyBorder="1" applyAlignment="1">
      <alignment horizontal="right" vertical="center"/>
    </xf>
    <xf numFmtId="179" fontId="14" fillId="0" borderId="31" xfId="3" applyNumberFormat="1" applyFont="1" applyBorder="1" applyAlignment="1">
      <alignment horizontal="right" vertical="center"/>
    </xf>
    <xf numFmtId="179" fontId="14" fillId="0" borderId="30" xfId="3" applyNumberFormat="1" applyFont="1" applyBorder="1" applyAlignment="1">
      <alignment horizontal="right" vertical="center"/>
    </xf>
    <xf numFmtId="178" fontId="13" fillId="0" borderId="8" xfId="3" applyNumberFormat="1" applyFont="1" applyBorder="1" applyAlignment="1">
      <alignment horizontal="right" vertical="center"/>
    </xf>
    <xf numFmtId="178" fontId="13" fillId="0" borderId="7" xfId="3" applyNumberFormat="1" applyFont="1" applyBorder="1" applyAlignment="1">
      <alignment horizontal="right" vertical="center"/>
    </xf>
    <xf numFmtId="0" fontId="14" fillId="0" borderId="32" xfId="3" applyFont="1" applyBorder="1" applyAlignment="1">
      <alignment horizontal="center" vertical="center"/>
    </xf>
    <xf numFmtId="0" fontId="14" fillId="0" borderId="31" xfId="3" applyFont="1" applyBorder="1" applyAlignment="1">
      <alignment horizontal="center" vertical="center"/>
    </xf>
    <xf numFmtId="0" fontId="14" fillId="0" borderId="34" xfId="3" applyFont="1" applyBorder="1" applyAlignment="1">
      <alignment horizontal="center" vertical="center"/>
    </xf>
    <xf numFmtId="0" fontId="18" fillId="0" borderId="55" xfId="3" applyFont="1" applyBorder="1" applyAlignment="1">
      <alignment horizontal="distributed" vertical="center" justifyLastLine="1"/>
    </xf>
    <xf numFmtId="0" fontId="18" fillId="0" borderId="49" xfId="3" applyFont="1" applyBorder="1" applyAlignment="1">
      <alignment horizontal="distributed" vertical="center" justifyLastLine="1"/>
    </xf>
    <xf numFmtId="0" fontId="14" fillId="0" borderId="9" xfId="3" applyFont="1" applyBorder="1" applyAlignment="1">
      <alignment horizontal="center" vertical="center"/>
    </xf>
    <xf numFmtId="0" fontId="14" fillId="0" borderId="8" xfId="3" applyFont="1" applyBorder="1" applyAlignment="1">
      <alignment horizontal="center" vertical="center"/>
    </xf>
    <xf numFmtId="0" fontId="14" fillId="0" borderId="7" xfId="3" applyFont="1" applyBorder="1" applyAlignment="1">
      <alignment horizontal="center" vertical="center"/>
    </xf>
    <xf numFmtId="180" fontId="13" fillId="0" borderId="108" xfId="3" applyNumberFormat="1" applyFont="1" applyBorder="1" applyAlignment="1" applyProtection="1">
      <alignment horizontal="right" vertical="center"/>
      <protection locked="0"/>
    </xf>
    <xf numFmtId="180" fontId="13" fillId="0" borderId="107" xfId="3" applyNumberFormat="1" applyFont="1" applyBorder="1" applyAlignment="1" applyProtection="1">
      <alignment horizontal="right" vertical="center"/>
      <protection locked="0"/>
    </xf>
    <xf numFmtId="180" fontId="13" fillId="0" borderId="109" xfId="3" applyNumberFormat="1" applyFont="1" applyBorder="1" applyAlignment="1" applyProtection="1">
      <alignment horizontal="right" vertical="center"/>
      <protection locked="0"/>
    </xf>
    <xf numFmtId="178" fontId="13" fillId="0" borderId="9" xfId="3" applyNumberFormat="1" applyFont="1" applyBorder="1" applyAlignment="1">
      <alignment horizontal="right" vertical="center"/>
    </xf>
    <xf numFmtId="178" fontId="13" fillId="0" borderId="26" xfId="3" applyNumberFormat="1" applyFont="1" applyBorder="1" applyAlignment="1">
      <alignment horizontal="right" vertical="center"/>
    </xf>
    <xf numFmtId="179" fontId="14" fillId="0" borderId="34" xfId="3" applyNumberFormat="1" applyFont="1" applyBorder="1" applyAlignment="1">
      <alignment horizontal="right" vertical="center"/>
    </xf>
    <xf numFmtId="0" fontId="12" fillId="0" borderId="18" xfId="3" applyFont="1" applyBorder="1" applyAlignment="1">
      <alignment horizontal="center" vertical="center"/>
    </xf>
    <xf numFmtId="178" fontId="17" fillId="0" borderId="32" xfId="3" applyNumberFormat="1" applyFont="1" applyBorder="1" applyAlignment="1">
      <alignment horizontal="right" vertical="center"/>
    </xf>
    <xf numFmtId="178" fontId="17" fillId="0" borderId="31" xfId="3" applyNumberFormat="1" applyFont="1" applyBorder="1" applyAlignment="1">
      <alignment horizontal="right" vertical="center"/>
    </xf>
    <xf numFmtId="178" fontId="17" fillId="0" borderId="30" xfId="3" applyNumberFormat="1" applyFont="1" applyBorder="1" applyAlignment="1">
      <alignment horizontal="right" vertical="center"/>
    </xf>
    <xf numFmtId="178" fontId="17" fillId="0" borderId="41" xfId="3" applyNumberFormat="1" applyFont="1" applyBorder="1" applyAlignment="1">
      <alignment horizontal="right" vertical="center"/>
    </xf>
    <xf numFmtId="178" fontId="17" fillId="0" borderId="0" xfId="3" applyNumberFormat="1" applyFont="1" applyAlignment="1">
      <alignment horizontal="right" vertical="center"/>
    </xf>
    <xf numFmtId="178" fontId="17" fillId="0" borderId="54" xfId="3" applyNumberFormat="1" applyFont="1" applyBorder="1" applyAlignment="1">
      <alignment horizontal="right" vertical="center"/>
    </xf>
    <xf numFmtId="178" fontId="17" fillId="0" borderId="49" xfId="3" applyNumberFormat="1" applyFont="1" applyBorder="1" applyAlignment="1">
      <alignment horizontal="right" vertical="center"/>
    </xf>
    <xf numFmtId="178" fontId="17" fillId="0" borderId="48" xfId="3" applyNumberFormat="1" applyFont="1" applyBorder="1" applyAlignment="1">
      <alignment horizontal="right" vertical="center"/>
    </xf>
    <xf numFmtId="178" fontId="17" fillId="0" borderId="47" xfId="3" applyNumberFormat="1" applyFont="1" applyBorder="1" applyAlignment="1">
      <alignment horizontal="right" vertical="center"/>
    </xf>
    <xf numFmtId="180" fontId="17" fillId="0" borderId="107" xfId="3" applyNumberFormat="1" applyFont="1" applyBorder="1" applyAlignment="1" applyProtection="1">
      <alignment horizontal="right" vertical="center"/>
      <protection locked="0"/>
    </xf>
    <xf numFmtId="180" fontId="17" fillId="0" borderId="109" xfId="3" applyNumberFormat="1" applyFont="1" applyBorder="1" applyAlignment="1" applyProtection="1">
      <alignment horizontal="right" vertical="center"/>
      <protection locked="0"/>
    </xf>
    <xf numFmtId="180" fontId="13" fillId="0" borderId="12" xfId="3" applyNumberFormat="1" applyFont="1" applyBorder="1" applyAlignment="1" applyProtection="1">
      <alignment horizontal="right" vertical="center"/>
      <protection locked="0"/>
    </xf>
    <xf numFmtId="180" fontId="17" fillId="0" borderId="11" xfId="3" applyNumberFormat="1" applyFont="1" applyBorder="1" applyAlignment="1" applyProtection="1">
      <alignment horizontal="right" vertical="center"/>
      <protection locked="0"/>
    </xf>
    <xf numFmtId="180" fontId="17" fillId="0" borderId="10" xfId="3" applyNumberFormat="1" applyFont="1" applyBorder="1" applyAlignment="1" applyProtection="1">
      <alignment horizontal="right" vertical="center"/>
      <protection locked="0"/>
    </xf>
    <xf numFmtId="0" fontId="14" fillId="0" borderId="26" xfId="3" applyFont="1" applyBorder="1" applyAlignment="1">
      <alignment horizontal="center" vertical="center"/>
    </xf>
    <xf numFmtId="0" fontId="14" fillId="0" borderId="41" xfId="3" applyFont="1" applyBorder="1" applyAlignment="1">
      <alignment horizontal="center" vertical="center"/>
    </xf>
    <xf numFmtId="0" fontId="14" fillId="0" borderId="0" xfId="3" applyFont="1" applyAlignment="1">
      <alignment horizontal="center" vertical="center"/>
    </xf>
    <xf numFmtId="0" fontId="19" fillId="0" borderId="33" xfId="3" applyFont="1" applyBorder="1" applyAlignment="1">
      <alignment horizontal="center" vertical="center"/>
    </xf>
    <xf numFmtId="0" fontId="19" fillId="0" borderId="32" xfId="3" applyFont="1" applyBorder="1" applyAlignment="1">
      <alignment horizontal="center" vertical="center"/>
    </xf>
    <xf numFmtId="178" fontId="17" fillId="0" borderId="34" xfId="3" applyNumberFormat="1" applyFont="1" applyBorder="1" applyAlignment="1">
      <alignment horizontal="right" vertical="center"/>
    </xf>
    <xf numFmtId="178" fontId="17" fillId="0" borderId="42" xfId="3" applyNumberFormat="1" applyFont="1" applyBorder="1" applyAlignment="1">
      <alignment horizontal="right" vertical="center"/>
    </xf>
    <xf numFmtId="178" fontId="17" fillId="0" borderId="50" xfId="3" applyNumberFormat="1" applyFont="1" applyBorder="1" applyAlignment="1">
      <alignment horizontal="right" vertical="center"/>
    </xf>
    <xf numFmtId="180" fontId="13" fillId="0" borderId="41" xfId="3" applyNumberFormat="1" applyFont="1" applyBorder="1" applyAlignment="1" applyProtection="1">
      <alignment horizontal="right" vertical="center"/>
      <protection locked="0"/>
    </xf>
    <xf numFmtId="180" fontId="13" fillId="0" borderId="0" xfId="3" applyNumberFormat="1" applyFont="1" applyAlignment="1" applyProtection="1">
      <alignment horizontal="right" vertical="center"/>
      <protection locked="0"/>
    </xf>
    <xf numFmtId="180" fontId="13" fillId="0" borderId="42" xfId="3" applyNumberFormat="1" applyFont="1" applyBorder="1" applyAlignment="1" applyProtection="1">
      <alignment horizontal="right" vertical="center"/>
      <protection locked="0"/>
    </xf>
    <xf numFmtId="0" fontId="18" fillId="0" borderId="56" xfId="3" applyFont="1" applyBorder="1" applyAlignment="1">
      <alignment horizontal="distributed" vertical="center" justifyLastLine="1"/>
    </xf>
    <xf numFmtId="0" fontId="18" fillId="0" borderId="41" xfId="3" applyFont="1" applyBorder="1" applyAlignment="1">
      <alignment horizontal="distributed" vertical="center" justifyLastLine="1"/>
    </xf>
    <xf numFmtId="179" fontId="13" fillId="0" borderId="11" xfId="3" applyNumberFormat="1" applyFont="1" applyBorder="1" applyAlignment="1" applyProtection="1">
      <alignment horizontal="right" vertical="center"/>
      <protection locked="0"/>
    </xf>
    <xf numFmtId="179" fontId="13" fillId="0" borderId="43" xfId="3" applyNumberFormat="1" applyFont="1" applyBorder="1" applyAlignment="1" applyProtection="1">
      <alignment horizontal="right" vertical="center"/>
      <protection locked="0"/>
    </xf>
    <xf numFmtId="0" fontId="13" fillId="0" borderId="106" xfId="3" applyFont="1" applyBorder="1" applyAlignment="1" applyProtection="1">
      <alignment horizontal="left" vertical="center" wrapText="1"/>
      <protection locked="0"/>
    </xf>
    <xf numFmtId="0" fontId="14" fillId="0" borderId="28" xfId="3" applyFont="1" applyBorder="1" applyAlignment="1">
      <alignment horizontal="center" vertical="center"/>
    </xf>
    <xf numFmtId="0" fontId="12" fillId="0" borderId="57" xfId="3" applyFont="1" applyBorder="1" applyAlignment="1">
      <alignment horizontal="center" vertical="center"/>
    </xf>
    <xf numFmtId="0" fontId="12" fillId="0" borderId="0" xfId="3" applyFont="1" applyAlignment="1">
      <alignment horizontal="center" vertical="center"/>
    </xf>
    <xf numFmtId="179" fontId="13" fillId="0" borderId="108" xfId="3" applyNumberFormat="1" applyFont="1" applyBorder="1" applyAlignment="1" applyProtection="1">
      <alignment horizontal="right" vertical="center"/>
      <protection locked="0"/>
    </xf>
    <xf numFmtId="179" fontId="13" fillId="0" borderId="109" xfId="3" applyNumberFormat="1" applyFont="1" applyBorder="1" applyAlignment="1" applyProtection="1">
      <alignment horizontal="right" vertical="center"/>
      <protection locked="0"/>
    </xf>
    <xf numFmtId="0" fontId="13" fillId="0" borderId="57" xfId="3" applyFont="1" applyBorder="1" applyAlignment="1" applyProtection="1">
      <alignment horizontal="left" vertical="center" wrapText="1"/>
      <protection locked="0"/>
    </xf>
    <xf numFmtId="179" fontId="13" fillId="0" borderId="41" xfId="3" applyNumberFormat="1" applyFont="1" applyBorder="1" applyAlignment="1" applyProtection="1">
      <alignment horizontal="right" vertical="center"/>
      <protection locked="0"/>
    </xf>
    <xf numFmtId="179" fontId="13" fillId="0" borderId="42" xfId="3" applyNumberFormat="1" applyFont="1" applyBorder="1" applyAlignment="1" applyProtection="1">
      <alignment horizontal="right" vertical="center"/>
      <protection locked="0"/>
    </xf>
    <xf numFmtId="0" fontId="12" fillId="0" borderId="28" xfId="3" applyFont="1" applyBorder="1" applyAlignment="1">
      <alignment horizontal="center" vertical="center"/>
    </xf>
    <xf numFmtId="180" fontId="13" fillId="0" borderId="11" xfId="3" applyNumberFormat="1" applyFont="1" applyBorder="1" applyAlignment="1" applyProtection="1">
      <alignment horizontal="right" vertical="center"/>
      <protection locked="0"/>
    </xf>
    <xf numFmtId="180" fontId="13" fillId="0" borderId="10" xfId="3" applyNumberFormat="1" applyFont="1" applyBorder="1" applyAlignment="1" applyProtection="1">
      <alignment horizontal="right" vertical="center"/>
      <protection locked="0"/>
    </xf>
    <xf numFmtId="0" fontId="19" fillId="0" borderId="45" xfId="3" applyFont="1" applyBorder="1" applyAlignment="1">
      <alignment horizontal="center" vertical="center"/>
    </xf>
    <xf numFmtId="0" fontId="19" fillId="0" borderId="31" xfId="3" applyFont="1" applyBorder="1" applyAlignment="1">
      <alignment horizontal="center" vertical="center"/>
    </xf>
    <xf numFmtId="0" fontId="18" fillId="0" borderId="57" xfId="3" applyFont="1" applyBorder="1" applyAlignment="1">
      <alignment horizontal="distributed" vertical="center" justifyLastLine="1"/>
    </xf>
    <xf numFmtId="0" fontId="18" fillId="0" borderId="0" xfId="3" applyFont="1" applyAlignment="1">
      <alignment horizontal="distributed" vertical="center" justifyLastLine="1"/>
    </xf>
    <xf numFmtId="0" fontId="18" fillId="0" borderId="51" xfId="3" applyFont="1" applyBorder="1" applyAlignment="1">
      <alignment horizontal="distributed" vertical="center" justifyLastLine="1"/>
    </xf>
    <xf numFmtId="0" fontId="18" fillId="0" borderId="48" xfId="3" applyFont="1" applyBorder="1" applyAlignment="1">
      <alignment horizontal="distributed" vertical="center" justifyLastLine="1"/>
    </xf>
    <xf numFmtId="0" fontId="12" fillId="0" borderId="79" xfId="3" applyFont="1" applyBorder="1" applyAlignment="1">
      <alignment horizontal="center" vertical="center"/>
    </xf>
    <xf numFmtId="0" fontId="12" fillId="0" borderId="75" xfId="3" applyFont="1" applyBorder="1" applyAlignment="1">
      <alignment horizontal="center" vertical="center"/>
    </xf>
    <xf numFmtId="179" fontId="13" fillId="0" borderId="56" xfId="3" applyNumberFormat="1" applyFont="1" applyBorder="1" applyAlignment="1" applyProtection="1">
      <alignment horizontal="right" vertical="center"/>
      <protection locked="0"/>
    </xf>
    <xf numFmtId="179" fontId="13" fillId="0" borderId="78" xfId="3" applyNumberFormat="1" applyFont="1" applyBorder="1" applyAlignment="1" applyProtection="1">
      <alignment horizontal="right" vertical="center"/>
      <protection locked="0"/>
    </xf>
    <xf numFmtId="179" fontId="13" fillId="0" borderId="75" xfId="3" applyNumberFormat="1" applyFont="1" applyBorder="1" applyAlignment="1" applyProtection="1">
      <alignment horizontal="right" vertical="center"/>
      <protection locked="0"/>
    </xf>
    <xf numFmtId="0" fontId="14" fillId="0" borderId="32" xfId="3" applyFont="1" applyBorder="1" applyAlignment="1">
      <alignment horizontal="right" vertical="center"/>
    </xf>
    <xf numFmtId="0" fontId="14" fillId="0" borderId="31" xfId="3" applyFont="1" applyBorder="1" applyAlignment="1">
      <alignment horizontal="right" vertical="center"/>
    </xf>
    <xf numFmtId="0" fontId="14" fillId="0" borderId="82" xfId="3" applyFont="1" applyBorder="1" applyAlignment="1">
      <alignment horizontal="right" vertical="center"/>
    </xf>
    <xf numFmtId="0" fontId="12" fillId="0" borderId="45" xfId="3" applyFont="1" applyBorder="1" applyAlignment="1">
      <alignment horizontal="center" vertical="center"/>
    </xf>
    <xf numFmtId="0" fontId="12" fillId="0" borderId="31" xfId="3" applyFont="1" applyBorder="1" applyAlignment="1">
      <alignment horizontal="center" vertical="center"/>
    </xf>
    <xf numFmtId="0" fontId="12" fillId="0" borderId="34" xfId="3" applyFont="1" applyBorder="1" applyAlignment="1">
      <alignment horizontal="center" vertical="center"/>
    </xf>
    <xf numFmtId="0" fontId="12" fillId="0" borderId="42" xfId="3" applyFont="1" applyBorder="1" applyAlignment="1">
      <alignment horizontal="center" vertical="center"/>
    </xf>
    <xf numFmtId="0" fontId="14" fillId="0" borderId="12" xfId="3" applyFont="1" applyBorder="1" applyAlignment="1">
      <alignment vertical="center" shrinkToFit="1"/>
    </xf>
    <xf numFmtId="0" fontId="14" fillId="0" borderId="11" xfId="3" applyFont="1" applyBorder="1" applyAlignment="1">
      <alignment vertical="center" shrinkToFit="1"/>
    </xf>
    <xf numFmtId="0" fontId="14" fillId="0" borderId="10" xfId="3" applyFont="1" applyBorder="1" applyAlignment="1">
      <alignment vertical="center" shrinkToFit="1"/>
    </xf>
    <xf numFmtId="0" fontId="12" fillId="0" borderId="67" xfId="3" applyFont="1" applyBorder="1" applyAlignment="1">
      <alignment horizontal="distributed" vertical="center" justifyLastLine="1"/>
    </xf>
    <xf numFmtId="0" fontId="12" fillId="0" borderId="51" xfId="3" applyFont="1" applyBorder="1" applyAlignment="1">
      <alignment horizontal="center" vertical="center"/>
    </xf>
    <xf numFmtId="0" fontId="12" fillId="0" borderId="48" xfId="3" applyFont="1" applyBorder="1" applyAlignment="1">
      <alignment horizontal="center" vertical="center"/>
    </xf>
    <xf numFmtId="179" fontId="12" fillId="0" borderId="17" xfId="3" applyNumberFormat="1" applyFont="1" applyBorder="1" applyAlignment="1">
      <alignment horizontal="center" vertical="center" wrapText="1"/>
    </xf>
    <xf numFmtId="179" fontId="12" fillId="0" borderId="67" xfId="3" applyNumberFormat="1" applyFont="1" applyBorder="1" applyAlignment="1">
      <alignment horizontal="center" vertical="center"/>
    </xf>
    <xf numFmtId="179" fontId="12" fillId="0" borderId="19" xfId="3" applyNumberFormat="1" applyFont="1" applyBorder="1" applyAlignment="1">
      <alignment horizontal="center" vertical="center"/>
    </xf>
    <xf numFmtId="179" fontId="12" fillId="0" borderId="42" xfId="3" applyNumberFormat="1" applyFont="1" applyBorder="1" applyAlignment="1">
      <alignment horizontal="center" vertical="center"/>
    </xf>
    <xf numFmtId="179" fontId="12" fillId="0" borderId="56" xfId="3" applyNumberFormat="1" applyFont="1" applyBorder="1" applyAlignment="1">
      <alignment horizontal="center" vertical="center"/>
    </xf>
    <xf numFmtId="179" fontId="12" fillId="0" borderId="41" xfId="3" applyNumberFormat="1" applyFont="1" applyBorder="1" applyAlignment="1">
      <alignment horizontal="center" vertical="center"/>
    </xf>
    <xf numFmtId="179" fontId="12" fillId="0" borderId="50" xfId="3" applyNumberFormat="1" applyFont="1" applyBorder="1" applyAlignment="1">
      <alignment horizontal="center" vertical="center"/>
    </xf>
    <xf numFmtId="179" fontId="12" fillId="0" borderId="55" xfId="3" applyNumberFormat="1" applyFont="1" applyBorder="1" applyAlignment="1">
      <alignment horizontal="center" vertical="center"/>
    </xf>
    <xf numFmtId="179" fontId="12" fillId="0" borderId="49" xfId="3" applyNumberFormat="1" applyFont="1" applyBorder="1" applyAlignment="1">
      <alignment horizontal="center" vertical="center"/>
    </xf>
    <xf numFmtId="179" fontId="13" fillId="0" borderId="70" xfId="3" applyNumberFormat="1" applyFont="1" applyBorder="1" applyAlignment="1">
      <alignment horizontal="right"/>
    </xf>
    <xf numFmtId="179" fontId="13" fillId="0" borderId="69" xfId="3" applyNumberFormat="1" applyFont="1" applyBorder="1" applyAlignment="1">
      <alignment horizontal="right"/>
    </xf>
    <xf numFmtId="179" fontId="13" fillId="0" borderId="65" xfId="3" applyNumberFormat="1" applyFont="1" applyBorder="1" applyAlignment="1">
      <alignment horizontal="right"/>
    </xf>
    <xf numFmtId="179" fontId="13" fillId="0" borderId="0" xfId="3" applyNumberFormat="1" applyFont="1" applyAlignment="1">
      <alignment horizontal="right"/>
    </xf>
    <xf numFmtId="0" fontId="16" fillId="0" borderId="71" xfId="3" applyFont="1" applyBorder="1" applyAlignment="1">
      <alignment horizontal="center" vertical="center" wrapText="1"/>
    </xf>
    <xf numFmtId="0" fontId="16" fillId="0" borderId="67" xfId="3" applyFont="1" applyBorder="1" applyAlignment="1">
      <alignment horizontal="center" vertical="center"/>
    </xf>
    <xf numFmtId="0" fontId="16" fillId="0" borderId="19" xfId="3" applyFont="1" applyBorder="1" applyAlignment="1">
      <alignment horizontal="center" vertical="center"/>
    </xf>
    <xf numFmtId="0" fontId="16" fillId="0" borderId="66" xfId="3" applyFont="1" applyBorder="1" applyAlignment="1">
      <alignment horizontal="center" vertical="center"/>
    </xf>
    <xf numFmtId="0" fontId="16" fillId="0" borderId="56" xfId="3" applyFont="1" applyBorder="1" applyAlignment="1">
      <alignment horizontal="center" vertical="center"/>
    </xf>
    <xf numFmtId="0" fontId="16" fillId="0" borderId="41" xfId="3" applyFont="1" applyBorder="1" applyAlignment="1">
      <alignment horizontal="center" vertical="center"/>
    </xf>
    <xf numFmtId="0" fontId="16" fillId="0" borderId="59" xfId="3" applyFont="1" applyBorder="1" applyAlignment="1">
      <alignment horizontal="center" vertical="center"/>
    </xf>
    <xf numFmtId="0" fontId="16" fillId="0" borderId="55" xfId="3" applyFont="1" applyBorder="1" applyAlignment="1">
      <alignment horizontal="center" vertical="center"/>
    </xf>
    <xf numFmtId="0" fontId="16" fillId="0" borderId="49" xfId="3" applyFont="1" applyBorder="1" applyAlignment="1">
      <alignment horizontal="center" vertical="center"/>
    </xf>
    <xf numFmtId="0" fontId="14" fillId="0" borderId="14" xfId="3" applyFont="1" applyBorder="1" applyAlignment="1">
      <alignment horizontal="center" vertical="center"/>
    </xf>
    <xf numFmtId="0" fontId="14" fillId="0" borderId="13" xfId="3" applyFont="1" applyBorder="1" applyAlignment="1">
      <alignment horizontal="center" vertical="center"/>
    </xf>
    <xf numFmtId="0" fontId="14" fillId="0" borderId="27" xfId="3" applyFont="1" applyBorder="1" applyAlignment="1">
      <alignment horizontal="center" vertical="center"/>
    </xf>
    <xf numFmtId="179" fontId="13" fillId="0" borderId="53" xfId="3" applyNumberFormat="1" applyFont="1" applyBorder="1" applyAlignment="1">
      <alignment horizontal="right"/>
    </xf>
    <xf numFmtId="179" fontId="13" fillId="0" borderId="18" xfId="3" applyNumberFormat="1" applyFont="1" applyBorder="1" applyAlignment="1">
      <alignment horizontal="right"/>
    </xf>
    <xf numFmtId="179" fontId="13" fillId="0" borderId="57" xfId="3" applyNumberFormat="1" applyFont="1" applyBorder="1" applyAlignment="1">
      <alignment horizontal="right"/>
    </xf>
    <xf numFmtId="179" fontId="21" fillId="0" borderId="51" xfId="3" applyNumberFormat="1" applyFont="1" applyBorder="1" applyAlignment="1">
      <alignment horizontal="center" vertical="center" shrinkToFit="1"/>
    </xf>
    <xf numFmtId="179" fontId="21" fillId="0" borderId="48" xfId="3" applyNumberFormat="1" applyFont="1" applyBorder="1" applyAlignment="1">
      <alignment horizontal="center" vertical="center" shrinkToFit="1"/>
    </xf>
    <xf numFmtId="179" fontId="21" fillId="0" borderId="47" xfId="3" applyNumberFormat="1" applyFont="1" applyBorder="1" applyAlignment="1">
      <alignment horizontal="center" vertical="center" shrinkToFit="1"/>
    </xf>
    <xf numFmtId="179" fontId="13" fillId="0" borderId="48" xfId="3" applyNumberFormat="1" applyFont="1" applyBorder="1" applyAlignment="1" applyProtection="1">
      <alignment horizontal="right" vertical="center"/>
      <protection locked="0"/>
    </xf>
    <xf numFmtId="0" fontId="16" fillId="0" borderId="20" xfId="3" applyFont="1" applyBorder="1" applyAlignment="1">
      <alignment horizontal="center" vertical="center"/>
    </xf>
    <xf numFmtId="0" fontId="16" fillId="0" borderId="16" xfId="3" applyFont="1" applyBorder="1" applyAlignment="1">
      <alignment horizontal="center" vertical="center"/>
    </xf>
    <xf numFmtId="0" fontId="16" fillId="0" borderId="38" xfId="3" applyFont="1" applyBorder="1" applyAlignment="1">
      <alignment horizontal="center" vertical="center"/>
    </xf>
    <xf numFmtId="0" fontId="16" fillId="0" borderId="15" xfId="3" applyFont="1" applyBorder="1" applyAlignment="1">
      <alignment horizontal="center" vertical="center"/>
    </xf>
    <xf numFmtId="179" fontId="13" fillId="0" borderId="50" xfId="3" applyNumberFormat="1" applyFont="1" applyBorder="1" applyAlignment="1" applyProtection="1">
      <alignment horizontal="right" vertical="center"/>
      <protection locked="0"/>
    </xf>
    <xf numFmtId="179" fontId="13" fillId="0" borderId="47" xfId="3" applyNumberFormat="1" applyFont="1" applyBorder="1" applyAlignment="1" applyProtection="1">
      <alignment horizontal="right" vertical="center"/>
      <protection locked="0"/>
    </xf>
    <xf numFmtId="178" fontId="13" fillId="0" borderId="41" xfId="3" applyNumberFormat="1" applyFont="1" applyBorder="1" applyAlignment="1">
      <alignment horizontal="right" vertical="center"/>
    </xf>
    <xf numFmtId="178" fontId="13" fillId="0" borderId="0" xfId="3" applyNumberFormat="1" applyFont="1" applyAlignment="1">
      <alignment horizontal="right" vertical="center"/>
    </xf>
    <xf numFmtId="178" fontId="13" fillId="0" borderId="64" xfId="3" applyNumberFormat="1" applyFont="1" applyBorder="1" applyAlignment="1">
      <alignment horizontal="right" vertical="center"/>
    </xf>
    <xf numFmtId="178" fontId="13" fillId="0" borderId="49" xfId="3" applyNumberFormat="1" applyFont="1" applyBorder="1" applyAlignment="1">
      <alignment horizontal="right" vertical="center"/>
    </xf>
    <xf numFmtId="178" fontId="13" fillId="0" borderId="48" xfId="3" applyNumberFormat="1" applyFont="1" applyBorder="1" applyAlignment="1">
      <alignment horizontal="right" vertical="center"/>
    </xf>
    <xf numFmtId="178" fontId="13" fillId="0" borderId="72" xfId="3" applyNumberFormat="1" applyFont="1" applyBorder="1" applyAlignment="1">
      <alignment horizontal="right" vertical="center"/>
    </xf>
    <xf numFmtId="0" fontId="12" fillId="0" borderId="17" xfId="3" applyFont="1" applyBorder="1" applyAlignment="1">
      <alignment horizontal="distributed" vertical="center" justifyLastLine="1"/>
    </xf>
    <xf numFmtId="0" fontId="12" fillId="0" borderId="87" xfId="3" applyFont="1" applyBorder="1" applyAlignment="1">
      <alignment horizontal="distributed" vertical="center" justifyLastLine="1"/>
    </xf>
    <xf numFmtId="0" fontId="12" fillId="0" borderId="11" xfId="3" applyFont="1" applyBorder="1" applyAlignment="1">
      <alignment horizontal="distributed" vertical="center" justifyLastLine="1"/>
    </xf>
    <xf numFmtId="0" fontId="12" fillId="0" borderId="43" xfId="3" applyFont="1" applyBorder="1" applyAlignment="1">
      <alignment horizontal="distributed" vertical="center" justifyLastLine="1"/>
    </xf>
    <xf numFmtId="0" fontId="20" fillId="0" borderId="90" xfId="3" applyFont="1" applyBorder="1" applyAlignment="1">
      <alignment horizontal="center" vertical="center"/>
    </xf>
    <xf numFmtId="0" fontId="20" fillId="0" borderId="89" xfId="3" applyFont="1" applyBorder="1" applyAlignment="1">
      <alignment horizontal="center" vertical="center"/>
    </xf>
    <xf numFmtId="0" fontId="20" fillId="0" borderId="86" xfId="3" applyFont="1" applyBorder="1" applyAlignment="1">
      <alignment horizontal="center" vertical="center"/>
    </xf>
    <xf numFmtId="0" fontId="20" fillId="0" borderId="85" xfId="3" applyFont="1" applyBorder="1" applyAlignment="1">
      <alignment horizontal="center" vertical="center"/>
    </xf>
    <xf numFmtId="0" fontId="14" fillId="0" borderId="30" xfId="3" applyFont="1" applyBorder="1" applyAlignment="1">
      <alignment horizontal="right" vertical="center"/>
    </xf>
    <xf numFmtId="0" fontId="12" fillId="0" borderId="84" xfId="3" applyFont="1" applyBorder="1" applyAlignment="1">
      <alignment horizontal="distributed" vertical="center" wrapText="1" justifyLastLine="1"/>
    </xf>
    <xf numFmtId="0" fontId="12" fillId="0" borderId="12"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10" xfId="3" applyFont="1" applyBorder="1" applyAlignment="1">
      <alignment horizontal="center" vertical="center" wrapText="1"/>
    </xf>
    <xf numFmtId="0" fontId="14" fillId="0" borderId="34" xfId="3" applyFont="1" applyBorder="1" applyAlignment="1">
      <alignment horizontal="right" vertical="center"/>
    </xf>
    <xf numFmtId="178" fontId="13" fillId="0" borderId="78" xfId="3" applyNumberFormat="1" applyFont="1" applyBorder="1" applyAlignment="1" applyProtection="1">
      <alignment horizontal="right" vertical="center"/>
      <protection hidden="1"/>
    </xf>
    <xf numFmtId="179" fontId="13" fillId="0" borderId="70" xfId="3" applyNumberFormat="1" applyFont="1" applyBorder="1" applyAlignment="1" applyProtection="1">
      <alignment horizontal="right" vertical="center"/>
      <protection hidden="1"/>
    </xf>
    <xf numFmtId="179" fontId="13" fillId="0" borderId="69" xfId="3" applyNumberFormat="1" applyFont="1" applyBorder="1" applyAlignment="1" applyProtection="1">
      <alignment horizontal="right" vertical="center"/>
      <protection hidden="1"/>
    </xf>
    <xf numFmtId="179" fontId="13" fillId="0" borderId="68" xfId="3" applyNumberFormat="1" applyFont="1" applyBorder="1" applyAlignment="1" applyProtection="1">
      <alignment horizontal="right" vertical="center"/>
      <protection hidden="1"/>
    </xf>
    <xf numFmtId="179" fontId="13" fillId="0" borderId="73" xfId="3" applyNumberFormat="1" applyFont="1" applyBorder="1" applyAlignment="1" applyProtection="1">
      <alignment horizontal="right" vertical="center"/>
      <protection hidden="1"/>
    </xf>
    <xf numFmtId="179" fontId="13" fillId="0" borderId="48" xfId="3" applyNumberFormat="1" applyFont="1" applyBorder="1" applyAlignment="1" applyProtection="1">
      <alignment horizontal="right" vertical="center"/>
      <protection hidden="1"/>
    </xf>
    <xf numFmtId="179" fontId="13" fillId="0" borderId="72" xfId="3" applyNumberFormat="1" applyFont="1" applyBorder="1" applyAlignment="1" applyProtection="1">
      <alignment horizontal="right" vertical="center"/>
      <protection hidden="1"/>
    </xf>
    <xf numFmtId="179" fontId="13" fillId="0" borderId="53" xfId="3" applyNumberFormat="1" applyFont="1" applyBorder="1" applyAlignment="1" applyProtection="1">
      <alignment horizontal="right" vertical="center"/>
      <protection locked="0"/>
    </xf>
    <xf numFmtId="179" fontId="13" fillId="0" borderId="18" xfId="3" applyNumberFormat="1" applyFont="1" applyBorder="1" applyAlignment="1" applyProtection="1">
      <alignment horizontal="right" vertical="center"/>
      <protection locked="0"/>
    </xf>
    <xf numFmtId="179" fontId="13" fillId="0" borderId="52" xfId="3" applyNumberFormat="1" applyFont="1" applyBorder="1" applyAlignment="1" applyProtection="1">
      <alignment horizontal="right" vertical="center"/>
      <protection locked="0"/>
    </xf>
    <xf numFmtId="0" fontId="14" fillId="0" borderId="67" xfId="3" applyFont="1" applyBorder="1" applyAlignment="1">
      <alignment horizontal="distributed" vertical="center"/>
    </xf>
    <xf numFmtId="0" fontId="12" fillId="0" borderId="19" xfId="3" applyFont="1" applyBorder="1" applyAlignment="1">
      <alignment horizontal="distributed" vertical="center" justifyLastLine="1"/>
    </xf>
    <xf numFmtId="0" fontId="12" fillId="0" borderId="18" xfId="3" applyFont="1" applyBorder="1" applyAlignment="1">
      <alignment horizontal="distributed" vertical="center" justifyLastLine="1"/>
    </xf>
    <xf numFmtId="0" fontId="12" fillId="0" borderId="88" xfId="3" applyFont="1" applyBorder="1" applyAlignment="1">
      <alignment horizontal="distributed" vertical="center" justifyLastLine="1"/>
    </xf>
    <xf numFmtId="0" fontId="11" fillId="0" borderId="11" xfId="3" applyBorder="1">
      <alignment vertical="center"/>
    </xf>
    <xf numFmtId="0" fontId="11" fillId="0" borderId="83" xfId="3" applyBorder="1">
      <alignment vertical="center"/>
    </xf>
    <xf numFmtId="178" fontId="13" fillId="0" borderId="56" xfId="3" applyNumberFormat="1" applyFont="1" applyBorder="1" applyAlignment="1" applyProtection="1">
      <alignment horizontal="right" vertical="center"/>
      <protection hidden="1"/>
    </xf>
    <xf numFmtId="179" fontId="13" fillId="0" borderId="80" xfId="3" applyNumberFormat="1" applyFont="1" applyBorder="1" applyAlignment="1" applyProtection="1">
      <alignment horizontal="right" vertical="center"/>
      <protection locked="0"/>
    </xf>
    <xf numFmtId="178" fontId="13" fillId="0" borderId="75" xfId="3" applyNumberFormat="1" applyFont="1" applyBorder="1" applyAlignment="1">
      <alignment horizontal="right" vertical="center"/>
    </xf>
    <xf numFmtId="178" fontId="13" fillId="0" borderId="77" xfId="3" applyNumberFormat="1" applyFont="1" applyBorder="1" applyAlignment="1">
      <alignment horizontal="right" vertical="center"/>
    </xf>
    <xf numFmtId="179" fontId="14" fillId="0" borderId="59" xfId="3" applyNumberFormat="1" applyFont="1" applyBorder="1" applyAlignment="1">
      <alignment horizontal="center" vertical="center" shrinkToFit="1"/>
    </xf>
    <xf numFmtId="179" fontId="14" fillId="0" borderId="50" xfId="3" applyNumberFormat="1" applyFont="1" applyBorder="1" applyAlignment="1">
      <alignment horizontal="center" vertical="center" shrinkToFit="1"/>
    </xf>
    <xf numFmtId="179" fontId="14" fillId="0" borderId="55" xfId="3" applyNumberFormat="1" applyFont="1" applyBorder="1" applyAlignment="1">
      <alignment horizontal="center" vertical="center" shrinkToFit="1"/>
    </xf>
    <xf numFmtId="179" fontId="14" fillId="0" borderId="58" xfId="3" applyNumberFormat="1" applyFont="1" applyBorder="1" applyAlignment="1">
      <alignment horizontal="center" vertical="center" shrinkToFit="1"/>
    </xf>
    <xf numFmtId="179" fontId="14" fillId="0" borderId="63" xfId="3" applyNumberFormat="1" applyFont="1" applyBorder="1" applyAlignment="1">
      <alignment horizontal="center" vertical="center"/>
    </xf>
    <xf numFmtId="179" fontId="14" fillId="0" borderId="62" xfId="3" applyNumberFormat="1" applyFont="1" applyBorder="1" applyAlignment="1">
      <alignment horizontal="center" vertical="center"/>
    </xf>
    <xf numFmtId="179" fontId="14" fillId="0" borderId="61" xfId="3" applyNumberFormat="1" applyFont="1" applyBorder="1" applyAlignment="1">
      <alignment horizontal="center" vertical="center"/>
    </xf>
    <xf numFmtId="179" fontId="14" fillId="0" borderId="60" xfId="3" applyNumberFormat="1" applyFont="1" applyBorder="1" applyAlignment="1">
      <alignment horizontal="center" vertical="center"/>
    </xf>
    <xf numFmtId="178" fontId="13" fillId="0" borderId="56" xfId="3" applyNumberFormat="1" applyFont="1" applyBorder="1" applyAlignment="1">
      <alignment horizontal="right" vertical="center"/>
    </xf>
    <xf numFmtId="178" fontId="13" fillId="0" borderId="81" xfId="3" applyNumberFormat="1" applyFont="1" applyBorder="1" applyAlignment="1">
      <alignment horizontal="right" vertical="center"/>
    </xf>
    <xf numFmtId="179" fontId="13" fillId="0" borderId="76" xfId="3" applyNumberFormat="1" applyFont="1" applyBorder="1" applyAlignment="1" applyProtection="1">
      <alignment horizontal="right" vertical="center"/>
      <protection locked="0"/>
    </xf>
    <xf numFmtId="179" fontId="13" fillId="0" borderId="74" xfId="3" applyNumberFormat="1" applyFont="1" applyBorder="1" applyAlignment="1" applyProtection="1">
      <alignment horizontal="right" vertical="center"/>
      <protection locked="0"/>
    </xf>
    <xf numFmtId="0" fontId="5" fillId="0" borderId="13" xfId="4" applyFont="1" applyBorder="1" applyAlignment="1">
      <alignment horizontal="center" vertical="center" wrapText="1"/>
    </xf>
    <xf numFmtId="0" fontId="5" fillId="0" borderId="9" xfId="4" applyFont="1" applyBorder="1" applyAlignment="1">
      <alignment horizontal="center" vertical="center" wrapText="1"/>
    </xf>
    <xf numFmtId="0" fontId="5" fillId="0" borderId="8" xfId="4" applyFont="1" applyBorder="1" applyAlignment="1">
      <alignment horizontal="center" vertical="center" wrapText="1"/>
    </xf>
    <xf numFmtId="0" fontId="5" fillId="0" borderId="26" xfId="4" applyFont="1" applyBorder="1" applyAlignment="1">
      <alignment horizontal="center" vertical="center" wrapText="1"/>
    </xf>
    <xf numFmtId="0" fontId="5" fillId="0" borderId="32" xfId="4" applyFont="1" applyBorder="1" applyAlignment="1" applyProtection="1">
      <alignment horizontal="left" vertical="center" wrapText="1"/>
      <protection locked="0"/>
    </xf>
    <xf numFmtId="0" fontId="5" fillId="0" borderId="34" xfId="4" applyFont="1" applyBorder="1" applyAlignment="1" applyProtection="1">
      <alignment horizontal="left" vertical="center" wrapText="1"/>
      <protection locked="0"/>
    </xf>
    <xf numFmtId="0" fontId="5" fillId="0" borderId="41" xfId="4" applyFont="1" applyBorder="1" applyAlignment="1" applyProtection="1">
      <alignment horizontal="left" vertical="center" wrapText="1"/>
      <protection locked="0"/>
    </xf>
    <xf numFmtId="0" fontId="5" fillId="0" borderId="42" xfId="4" applyFont="1" applyBorder="1" applyAlignment="1" applyProtection="1">
      <alignment horizontal="left" vertical="center" wrapText="1"/>
      <protection locked="0"/>
    </xf>
    <xf numFmtId="0" fontId="5" fillId="0" borderId="12" xfId="4" applyFont="1" applyBorder="1" applyAlignment="1" applyProtection="1">
      <alignment horizontal="left" vertical="center" wrapText="1"/>
      <protection locked="0"/>
    </xf>
    <xf numFmtId="0" fontId="5" fillId="0" borderId="10" xfId="4" applyFont="1" applyBorder="1" applyAlignment="1" applyProtection="1">
      <alignment horizontal="left" vertical="center" wrapText="1"/>
      <protection locked="0"/>
    </xf>
    <xf numFmtId="0" fontId="8" fillId="0" borderId="94" xfId="4" applyFont="1" applyBorder="1" applyAlignment="1" applyProtection="1">
      <alignment horizontal="center" vertical="center" wrapText="1"/>
      <protection locked="0"/>
    </xf>
    <xf numFmtId="0" fontId="8" fillId="0" borderId="97" xfId="4" applyFont="1" applyBorder="1" applyAlignment="1" applyProtection="1">
      <alignment horizontal="center" vertical="center" wrapText="1"/>
      <protection locked="0"/>
    </xf>
    <xf numFmtId="0" fontId="8" fillId="0" borderId="93" xfId="4" applyFont="1" applyBorder="1" applyAlignment="1" applyProtection="1">
      <alignment horizontal="center" vertical="center" wrapText="1"/>
      <protection locked="0"/>
    </xf>
    <xf numFmtId="0" fontId="29" fillId="0" borderId="100" xfId="4" applyFont="1" applyBorder="1" applyAlignment="1" applyProtection="1">
      <alignment horizontal="center" vertical="center" wrapText="1"/>
      <protection locked="0"/>
    </xf>
    <xf numFmtId="0" fontId="29" fillId="0" borderId="101" xfId="4" applyFont="1" applyBorder="1" applyAlignment="1" applyProtection="1">
      <alignment horizontal="center" vertical="center" wrapText="1"/>
      <protection locked="0"/>
    </xf>
    <xf numFmtId="0" fontId="29" fillId="0" borderId="102" xfId="4" applyFont="1" applyBorder="1" applyAlignment="1" applyProtection="1">
      <alignment horizontal="center" vertical="center" wrapText="1"/>
      <protection locked="0"/>
    </xf>
    <xf numFmtId="0" fontId="29" fillId="0" borderId="12" xfId="4" applyFont="1" applyBorder="1" applyAlignment="1" applyProtection="1">
      <alignment horizontal="center" vertical="center" wrapText="1"/>
      <protection locked="0"/>
    </xf>
    <xf numFmtId="0" fontId="29" fillId="0" borderId="11" xfId="4" applyFont="1" applyBorder="1" applyAlignment="1" applyProtection="1">
      <alignment horizontal="center" vertical="center" wrapText="1"/>
      <protection locked="0"/>
    </xf>
    <xf numFmtId="0" fontId="29" fillId="0" borderId="10" xfId="4" applyFont="1" applyBorder="1" applyAlignment="1" applyProtection="1">
      <alignment horizontal="center" vertical="center" wrapText="1"/>
      <protection locked="0"/>
    </xf>
    <xf numFmtId="0" fontId="5" fillId="0" borderId="13" xfId="4" applyFont="1" applyBorder="1" applyAlignment="1">
      <alignment horizontal="center" vertical="center"/>
    </xf>
    <xf numFmtId="0" fontId="5" fillId="0" borderId="9" xfId="4" applyFont="1" applyBorder="1" applyAlignment="1">
      <alignment horizontal="center" vertical="center"/>
    </xf>
    <xf numFmtId="0" fontId="5" fillId="0" borderId="8" xfId="4" applyFont="1" applyBorder="1" applyAlignment="1">
      <alignment horizontal="center" vertical="center"/>
    </xf>
    <xf numFmtId="0" fontId="5" fillId="0" borderId="26" xfId="4" applyFont="1" applyBorder="1" applyAlignment="1">
      <alignment horizontal="center" vertical="center"/>
    </xf>
    <xf numFmtId="0" fontId="5" fillId="0" borderId="33" xfId="4" applyFont="1" applyBorder="1" applyAlignment="1">
      <alignment horizontal="distributed" vertical="center" wrapText="1"/>
    </xf>
    <xf numFmtId="0" fontId="5" fillId="0" borderId="84" xfId="4" applyFont="1" applyBorder="1" applyAlignment="1">
      <alignment horizontal="distributed" vertical="center"/>
    </xf>
    <xf numFmtId="0" fontId="5" fillId="0" borderId="32" xfId="4" applyFont="1" applyBorder="1" applyAlignment="1" applyProtection="1">
      <alignment horizontal="left" vertical="center"/>
      <protection hidden="1"/>
    </xf>
    <xf numFmtId="0" fontId="5" fillId="0" borderId="31" xfId="4" applyFont="1" applyBorder="1" applyAlignment="1" applyProtection="1">
      <alignment horizontal="left" vertical="center"/>
      <protection hidden="1"/>
    </xf>
    <xf numFmtId="0" fontId="5" fillId="0" borderId="34" xfId="4" applyFont="1" applyBorder="1" applyAlignment="1" applyProtection="1">
      <alignment horizontal="left" vertical="center"/>
      <protection hidden="1"/>
    </xf>
    <xf numFmtId="0" fontId="5" fillId="0" borderId="114" xfId="4" applyFont="1" applyBorder="1" applyAlignment="1" applyProtection="1">
      <alignment horizontal="left" vertical="center" wrapText="1" indent="1"/>
      <protection hidden="1"/>
    </xf>
    <xf numFmtId="0" fontId="5" fillId="0" borderId="115" xfId="4" applyFont="1" applyBorder="1" applyAlignment="1" applyProtection="1">
      <alignment horizontal="left" vertical="center" wrapText="1" indent="1"/>
      <protection hidden="1"/>
    </xf>
    <xf numFmtId="0" fontId="5" fillId="0" borderId="105" xfId="4" applyFont="1" applyBorder="1" applyAlignment="1" applyProtection="1">
      <alignment horizontal="left" vertical="center" wrapText="1" indent="1"/>
      <protection hidden="1"/>
    </xf>
    <xf numFmtId="0" fontId="29" fillId="0" borderId="9" xfId="4" applyFont="1" applyBorder="1" applyAlignment="1" applyProtection="1">
      <alignment horizontal="center" vertical="center"/>
      <protection hidden="1"/>
    </xf>
    <xf numFmtId="0" fontId="29" fillId="0" borderId="8" xfId="4" applyFont="1" applyBorder="1" applyAlignment="1" applyProtection="1">
      <alignment horizontal="center" vertical="center"/>
      <protection hidden="1"/>
    </xf>
    <xf numFmtId="0" fontId="29" fillId="0" borderId="26" xfId="4" applyFont="1" applyBorder="1" applyAlignment="1" applyProtection="1">
      <alignment horizontal="center" vertical="center"/>
      <protection hidden="1"/>
    </xf>
    <xf numFmtId="0" fontId="32" fillId="0" borderId="11" xfId="4" applyFont="1" applyBorder="1" applyAlignment="1" applyProtection="1">
      <alignment horizontal="center" vertical="center"/>
      <protection hidden="1"/>
    </xf>
    <xf numFmtId="0" fontId="5" fillId="0" borderId="94" xfId="4" applyFont="1" applyBorder="1" applyAlignment="1" applyProtection="1">
      <alignment horizontal="left" vertical="center" wrapText="1" indent="1"/>
      <protection locked="0"/>
    </xf>
    <xf numFmtId="0" fontId="5" fillId="0" borderId="97" xfId="4" applyFont="1" applyBorder="1" applyAlignment="1" applyProtection="1">
      <alignment horizontal="left" vertical="center" wrapText="1" indent="1"/>
      <protection locked="0"/>
    </xf>
    <xf numFmtId="0" fontId="5" fillId="0" borderId="93" xfId="4" applyFont="1" applyBorder="1" applyAlignment="1" applyProtection="1">
      <alignment horizontal="left" vertical="center" wrapText="1" indent="1"/>
      <protection locked="0"/>
    </xf>
    <xf numFmtId="0" fontId="5" fillId="0" borderId="92" xfId="4" applyFont="1" applyBorder="1" applyAlignment="1" applyProtection="1">
      <alignment horizontal="left" vertical="center" wrapText="1" indent="1"/>
      <protection hidden="1"/>
    </xf>
    <xf numFmtId="0" fontId="5" fillId="0" borderId="95" xfId="4" applyFont="1" applyBorder="1" applyAlignment="1" applyProtection="1">
      <alignment horizontal="left" vertical="center" wrapText="1" indent="1"/>
      <protection hidden="1"/>
    </xf>
    <xf numFmtId="0" fontId="5" fillId="0" borderId="91" xfId="4" applyFont="1" applyBorder="1" applyAlignment="1" applyProtection="1">
      <alignment horizontal="left" vertical="center" wrapText="1" indent="1"/>
      <protection hidden="1"/>
    </xf>
    <xf numFmtId="0" fontId="24" fillId="0" borderId="0" xfId="4" applyFont="1" applyAlignment="1">
      <alignment horizontal="center" vertical="center" wrapText="1"/>
    </xf>
    <xf numFmtId="0" fontId="24" fillId="0" borderId="0" xfId="4" applyFont="1" applyAlignment="1">
      <alignment horizontal="center" vertical="center"/>
    </xf>
    <xf numFmtId="0" fontId="5" fillId="0" borderId="33" xfId="4" applyFont="1" applyBorder="1" applyAlignment="1">
      <alignment horizontal="distributed" vertical="center"/>
    </xf>
    <xf numFmtId="49" fontId="5" fillId="0" borderId="32" xfId="4" applyNumberFormat="1" applyFont="1" applyBorder="1" applyAlignment="1" applyProtection="1">
      <alignment horizontal="center" vertical="center"/>
      <protection hidden="1"/>
    </xf>
    <xf numFmtId="0" fontId="5" fillId="0" borderId="34" xfId="4" applyFont="1" applyBorder="1" applyAlignment="1" applyProtection="1">
      <alignment horizontal="center" vertical="center"/>
      <protection hidden="1"/>
    </xf>
    <xf numFmtId="0" fontId="5" fillId="0" borderId="12" xfId="4" applyFont="1" applyBorder="1" applyAlignment="1" applyProtection="1">
      <alignment horizontal="center" vertical="center"/>
      <protection hidden="1"/>
    </xf>
    <xf numFmtId="0" fontId="5" fillId="0" borderId="10" xfId="4" applyFont="1" applyBorder="1" applyAlignment="1" applyProtection="1">
      <alignment horizontal="center" vertical="center"/>
      <protection hidden="1"/>
    </xf>
    <xf numFmtId="0" fontId="32" fillId="0" borderId="11" xfId="4" applyFont="1" applyBorder="1" applyAlignment="1" applyProtection="1">
      <alignment horizontal="center" vertical="center" wrapText="1"/>
      <protection hidden="1"/>
    </xf>
  </cellXfs>
  <cellStyles count="5">
    <cellStyle name="桁区切り 2" xfId="2" xr:uid="{00000000-0005-0000-0000-000000000000}"/>
    <cellStyle name="標準" xfId="0" builtinId="0"/>
    <cellStyle name="標準 2" xfId="1" xr:uid="{00000000-0005-0000-0000-000002000000}"/>
    <cellStyle name="標準 2 2" xfId="3" xr:uid="{00000000-0005-0000-0000-000003000000}"/>
    <cellStyle name="標準 2 3" xfId="4" xr:uid="{00000000-0005-0000-0000-000004000000}"/>
  </cellStyles>
  <dxfs count="137">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ont>
        <color rgb="FFFF0000"/>
      </font>
      <fill>
        <patternFill>
          <bgColor rgb="FFFFFF00"/>
        </patternFill>
      </fill>
    </dxf>
    <dxf>
      <font>
        <color rgb="FFFF0000"/>
      </font>
      <fill>
        <patternFill>
          <bgColor rgb="FFFFFF00"/>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ont>
        <color rgb="FFFF0000"/>
      </font>
      <fill>
        <patternFill>
          <bgColor rgb="FFFFFF00"/>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patternType="none">
          <bgColor auto="1"/>
        </patternFill>
      </fill>
    </dxf>
    <dxf>
      <fill>
        <patternFill>
          <bgColor rgb="FFCCFFFF"/>
        </patternFill>
      </fill>
    </dxf>
    <dxf>
      <fill>
        <patternFill>
          <bgColor rgb="FFFFFFFF"/>
        </patternFill>
      </fill>
    </dxf>
    <dxf>
      <font>
        <color auto="1"/>
      </font>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ont>
        <color rgb="FFFF0000"/>
      </font>
      <fill>
        <patternFill>
          <bgColor rgb="FFFFFF00"/>
        </patternFill>
      </fill>
    </dxf>
    <dxf>
      <fill>
        <patternFill>
          <bgColor rgb="FFCCFFFF"/>
        </patternFill>
      </fill>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0"/>
        <color auto="1"/>
        <name val="ＭＳ Ｐ明朝"/>
        <scheme val="none"/>
      </font>
      <fill>
        <patternFill patternType="solid">
          <fgColor indexed="64"/>
          <bgColor indexed="42"/>
        </patternFill>
      </fill>
      <alignment horizontal="general" vertical="center" textRotation="0" wrapText="1" indent="0" justifyLastLine="0" shrinkToFit="1" readingOrder="0"/>
    </dxf>
  </dxfs>
  <tableStyles count="0" defaultTableStyle="TableStyleMedium2" defaultPivotStyle="PivotStyleLight16"/>
  <colors>
    <mruColors>
      <color rgb="FFCCFF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142875</xdr:colOff>
      <xdr:row>9</xdr:row>
      <xdr:rowOff>9526</xdr:rowOff>
    </xdr:from>
    <xdr:to>
      <xdr:col>20</xdr:col>
      <xdr:colOff>151087</xdr:colOff>
      <xdr:row>9</xdr:row>
      <xdr:rowOff>210208</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a:off x="1594616" y="1645198"/>
          <a:ext cx="4757574" cy="20068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161925</xdr:colOff>
      <xdr:row>9</xdr:row>
      <xdr:rowOff>0</xdr:rowOff>
    </xdr:from>
    <xdr:to>
      <xdr:col>11</xdr:col>
      <xdr:colOff>161925</xdr:colOff>
      <xdr:row>10</xdr:row>
      <xdr:rowOff>0</xdr:rowOff>
    </xdr:to>
    <xdr:sp macro="" textlink="">
      <xdr:nvSpPr>
        <xdr:cNvPr id="3" name="Line 2">
          <a:extLst>
            <a:ext uri="{FF2B5EF4-FFF2-40B4-BE49-F238E27FC236}">
              <a16:creationId xmlns:a16="http://schemas.microsoft.com/office/drawing/2014/main" id="{00000000-0008-0000-0200-000003000000}"/>
            </a:ext>
          </a:extLst>
        </xdr:cNvPr>
        <xdr:cNvSpPr>
          <a:spLocks noChangeShapeType="1"/>
        </xdr:cNvSpPr>
      </xdr:nvSpPr>
      <xdr:spPr bwMode="auto">
        <a:xfrm>
          <a:off x="7705725" y="2057400"/>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テーブル5" displayName="テーブル5" ref="Z5:CZ21" totalsRowShown="0" headerRowDxfId="136" headerRowBorderDxfId="135" tableBorderDxfId="134" totalsRowBorderDxfId="133">
  <autoFilter ref="Z5:CZ21" xr:uid="{00000000-0009-0000-0100-000005000000}"/>
  <tableColumns count="79">
    <tableColumn id="1" xr3:uid="{00000000-0010-0000-0000-000001000000}" name="地域研究" dataDxfId="132"/>
    <tableColumn id="2" xr3:uid="{00000000-0010-0000-0000-000002000000}" name="ジェンダー" dataDxfId="131"/>
    <tableColumn id="3" xr3:uid="{00000000-0010-0000-0000-000003000000}" name="観光学" dataDxfId="130"/>
    <tableColumn id="4" xr3:uid="{00000000-0010-0000-0000-000004000000}" name="哲学" dataDxfId="129"/>
    <tableColumn id="5" xr3:uid="{00000000-0010-0000-0000-000005000000}" name="芸術学" dataDxfId="128"/>
    <tableColumn id="6" xr3:uid="{00000000-0010-0000-0000-000006000000}" name="文化人類学" dataDxfId="127"/>
    <tableColumn id="7" xr3:uid="{00000000-0010-0000-0000-000007000000}" name="史学" dataDxfId="126"/>
    <tableColumn id="8" xr3:uid="{00000000-0010-0000-0000-000008000000}" name="人文地理学" dataDxfId="125"/>
    <tableColumn id="9" xr3:uid="{00000000-0010-0000-0000-000009000000}" name="文学" dataDxfId="124"/>
    <tableColumn id="10" xr3:uid="{00000000-0010-0000-0000-00000A000000}" name="言語学" dataDxfId="123"/>
    <tableColumn id="11" xr3:uid="{00000000-0010-0000-0000-00000B000000}" name="心理学" dataDxfId="122"/>
    <tableColumn id="12" xr3:uid="{00000000-0010-0000-0000-00000C000000}" name="社会学" dataDxfId="121"/>
    <tableColumn id="13" xr3:uid="{00000000-0010-0000-0000-00000D000000}" name="数学" dataDxfId="120"/>
    <tableColumn id="14" xr3:uid="{00000000-0010-0000-0000-00000E000000}" name="天文学" dataDxfId="119"/>
    <tableColumn id="15" xr3:uid="{00000000-0010-0000-0000-00000F000000}" name="物理学" dataDxfId="118"/>
    <tableColumn id="16" xr3:uid="{00000000-0010-0000-0000-000010000000}" name="地球惑星科学" dataDxfId="117"/>
    <tableColumn id="17" xr3:uid="{00000000-0010-0000-0000-000011000000}" name="プラズマ科学" dataDxfId="116"/>
    <tableColumn id="18" xr3:uid="{00000000-0010-0000-0000-000012000000}" name="基礎化学" dataDxfId="115"/>
    <tableColumn id="19" xr3:uid="{00000000-0010-0000-0000-000013000000}" name="複合化学" dataDxfId="114"/>
    <tableColumn id="20" xr3:uid="{00000000-0010-0000-0000-000014000000}" name="教育学" dataDxfId="113"/>
    <tableColumn id="21" xr3:uid="{00000000-0010-0000-0000-000015000000}" name="法学" dataDxfId="112"/>
    <tableColumn id="22" xr3:uid="{00000000-0010-0000-0000-000016000000}" name="政治学" dataDxfId="111"/>
    <tableColumn id="23" xr3:uid="{00000000-0010-0000-0000-000017000000}" name="経済学" dataDxfId="110"/>
    <tableColumn id="24" xr3:uid="{00000000-0010-0000-0000-000018000000}" name="経営学" dataDxfId="109"/>
    <tableColumn id="25" xr3:uid="{00000000-0010-0000-0000-000019000000}" name="子ども学" dataDxfId="108"/>
    <tableColumn id="26" xr3:uid="{00000000-0010-0000-0000-00001A000000}" name="デザイン学" dataDxfId="107"/>
    <tableColumn id="27" xr3:uid="{00000000-0010-0000-0000-00001B000000}" name="科学社会学・科学技術史" dataDxfId="106"/>
    <tableColumn id="28" xr3:uid="{00000000-0010-0000-0000-00001C000000}" name="文化財科学・博物館学" dataDxfId="105"/>
    <tableColumn id="29" xr3:uid="{00000000-0010-0000-0000-00001D000000}" name="地理学" dataDxfId="104"/>
    <tableColumn id="30" xr3:uid="{00000000-0010-0000-0000-00001E000000}" name="科学教育・教育工学" dataDxfId="103"/>
    <tableColumn id="31" xr3:uid="{00000000-0010-0000-0000-00001F000000}" name="ナノ・マイクロ科学" dataDxfId="102"/>
    <tableColumn id="32" xr3:uid="{00000000-0010-0000-0000-000020000000}" name="応用物理学" dataDxfId="101"/>
    <tableColumn id="33" xr3:uid="{00000000-0010-0000-0000-000021000000}" name="量子ビーム科学" dataDxfId="100"/>
    <tableColumn id="34" xr3:uid="{00000000-0010-0000-0000-000022000000}" name="計算科学" dataDxfId="99"/>
    <tableColumn id="35" xr3:uid="{00000000-0010-0000-0000-000023000000}" name="機械工学" dataDxfId="98"/>
    <tableColumn id="36" xr3:uid="{00000000-0010-0000-0000-000024000000}" name="電気電子工学" dataDxfId="97"/>
    <tableColumn id="37" xr3:uid="{00000000-0010-0000-0000-000025000000}" name="土木工学" dataDxfId="96"/>
    <tableColumn id="38" xr3:uid="{00000000-0010-0000-0000-000026000000}" name="建築学" dataDxfId="95"/>
    <tableColumn id="39" xr3:uid="{00000000-0010-0000-0000-000027000000}" name="材料化学" dataDxfId="94"/>
    <tableColumn id="40" xr3:uid="{00000000-0010-0000-0000-000028000000}" name="総合工学" dataDxfId="93"/>
    <tableColumn id="41" xr3:uid="{00000000-0010-0000-0000-000029000000}" name="生産環境農学" dataDxfId="92"/>
    <tableColumn id="42" xr3:uid="{00000000-0010-0000-0000-00002A000000}" name="農芸化学" dataDxfId="91"/>
    <tableColumn id="43" xr3:uid="{00000000-0010-0000-0000-00002B000000}" name="森林圏科学" dataDxfId="90"/>
    <tableColumn id="44" xr3:uid="{00000000-0010-0000-0000-00002C000000}" name="水圏応用科学" dataDxfId="89"/>
    <tableColumn id="45" xr3:uid="{00000000-0010-0000-0000-00002D000000}" name="社会経済農学" dataDxfId="88"/>
    <tableColumn id="46" xr3:uid="{00000000-0010-0000-0000-00002E000000}" name="農業工学" dataDxfId="87"/>
    <tableColumn id="47" xr3:uid="{00000000-0010-0000-0000-00002F000000}" name="動物生命科学" dataDxfId="86"/>
    <tableColumn id="48" xr3:uid="{00000000-0010-0000-0000-000030000000}" name="境界農学" dataDxfId="85"/>
    <tableColumn id="49" xr3:uid="{00000000-0010-0000-0000-000031000000}" name="生活科学" dataDxfId="84"/>
    <tableColumn id="50" xr3:uid="{00000000-0010-0000-0000-000032000000}" name="神経科学" dataDxfId="83"/>
    <tableColumn id="51" xr3:uid="{00000000-0010-0000-0000-000033000000}" name="実験動物学" dataDxfId="82"/>
    <tableColumn id="52" xr3:uid="{00000000-0010-0000-0000-000034000000}" name="腫瘍学" dataDxfId="81"/>
    <tableColumn id="53" xr3:uid="{00000000-0010-0000-0000-000035000000}" name="ゲノム科学" dataDxfId="80"/>
    <tableColumn id="54" xr3:uid="{00000000-0010-0000-0000-000036000000}" name="生物資源保全学" dataDxfId="79"/>
    <tableColumn id="55" xr3:uid="{00000000-0010-0000-0000-000037000000}" name="基礎生物学" dataDxfId="78"/>
    <tableColumn id="56" xr3:uid="{00000000-0010-0000-0000-000038000000}" name="生物科学" dataDxfId="77"/>
    <tableColumn id="57" xr3:uid="{00000000-0010-0000-0000-000039000000}" name="人類学" dataDxfId="76"/>
    <tableColumn id="58" xr3:uid="{00000000-0010-0000-0000-00003A000000}" name="基礎医学" dataDxfId="75"/>
    <tableColumn id="59" xr3:uid="{00000000-0010-0000-0000-00003B000000}" name="境界医学" dataDxfId="74"/>
    <tableColumn id="60" xr3:uid="{00000000-0010-0000-0000-00003C000000}" name="材料工学" dataDxfId="73"/>
    <tableColumn id="61" xr3:uid="{00000000-0010-0000-0000-00003D000000}" name="プロセス・化学工学" dataDxfId="72"/>
    <tableColumn id="62" xr3:uid="{00000000-0010-0000-0000-00003E000000}" name="社会・安全システム科学" dataDxfId="71"/>
    <tableColumn id="63" xr3:uid="{00000000-0010-0000-0000-00003F000000}" name="健康・スポーツ科学" dataDxfId="70"/>
    <tableColumn id="64" xr3:uid="{00000000-0010-0000-0000-000040000000}" name="生体分子科学" dataDxfId="69"/>
    <tableColumn id="65" xr3:uid="{00000000-0010-0000-0000-000041000000}" name="情報学基礎" dataDxfId="68"/>
    <tableColumn id="66" xr3:uid="{00000000-0010-0000-0000-000042000000}" name="計算基盤" dataDxfId="67"/>
    <tableColumn id="67" xr3:uid="{00000000-0010-0000-0000-000043000000}" name="人間情報学" dataDxfId="66"/>
    <tableColumn id="68" xr3:uid="{00000000-0010-0000-0000-000044000000}" name="情報学フロンティア" dataDxfId="65"/>
    <tableColumn id="69" xr3:uid="{00000000-0010-0000-0000-000045000000}" name="環境解析学" dataDxfId="64"/>
    <tableColumn id="70" xr3:uid="{00000000-0010-0000-0000-000046000000}" name="環境保全学" dataDxfId="63"/>
    <tableColumn id="71" xr3:uid="{00000000-0010-0000-0000-000047000000}" name="環境創成学" dataDxfId="62"/>
    <tableColumn id="72" xr3:uid="{00000000-0010-0000-0000-000048000000}" name="社会医学" dataDxfId="61"/>
    <tableColumn id="73" xr3:uid="{00000000-0010-0000-0000-000049000000}" name="内科系臨床医学" dataDxfId="60"/>
    <tableColumn id="74" xr3:uid="{00000000-0010-0000-0000-00004A000000}" name="外科系臨床医学" dataDxfId="59"/>
    <tableColumn id="75" xr3:uid="{00000000-0010-0000-0000-00004B000000}" name="歯学" dataDxfId="58"/>
    <tableColumn id="76" xr3:uid="{00000000-0010-0000-0000-00004C000000}" name="薬学" dataDxfId="57"/>
    <tableColumn id="77" xr3:uid="{00000000-0010-0000-0000-00004D000000}" name="看護学" dataDxfId="56"/>
    <tableColumn id="78" xr3:uid="{00000000-0010-0000-0000-00004E000000}" name="脳科学" dataDxfId="55"/>
    <tableColumn id="79" xr3:uid="{00000000-0010-0000-0000-00004F000000}" name="人間医工学" dataDxfId="54"/>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DA83"/>
  <sheetViews>
    <sheetView showGridLines="0" tabSelected="1" view="pageBreakPreview" zoomScaleNormal="100" zoomScaleSheetLayoutView="100" workbookViewId="0">
      <selection activeCell="E5" sqref="E5:I5"/>
    </sheetView>
  </sheetViews>
  <sheetFormatPr defaultColWidth="9" defaultRowHeight="13.5" outlineLevelCol="1" x14ac:dyDescent="0.15"/>
  <cols>
    <col min="1" max="1" width="4.125" style="38" customWidth="1"/>
    <col min="2" max="2" width="4.625" style="38" customWidth="1"/>
    <col min="3" max="3" width="3.625" style="38" customWidth="1"/>
    <col min="4" max="4" width="7.625" style="38" customWidth="1"/>
    <col min="5" max="5" width="5.625" style="38" customWidth="1"/>
    <col min="6" max="6" width="6.625" style="38" customWidth="1"/>
    <col min="7" max="7" width="7.625" style="38" customWidth="1"/>
    <col min="8" max="9" width="5.625" style="38" customWidth="1"/>
    <col min="10" max="10" width="6.625" style="38" customWidth="1"/>
    <col min="11" max="14" width="5.625" style="38" customWidth="1"/>
    <col min="15" max="15" width="9.625" style="38" customWidth="1"/>
    <col min="16" max="16" width="4" style="38" customWidth="1"/>
    <col min="17" max="17" width="6.625" style="38" customWidth="1"/>
    <col min="18" max="23" width="9" style="38"/>
    <col min="24" max="24" width="19.5" style="38" hidden="1" customWidth="1" outlineLevel="1"/>
    <col min="25" max="25" width="7.625" hidden="1" customWidth="1" outlineLevel="1"/>
    <col min="26" max="26" width="10.5" hidden="1" customWidth="1" outlineLevel="1"/>
    <col min="27" max="27" width="11.375" hidden="1" customWidth="1" outlineLevel="1"/>
    <col min="28" max="28" width="8.5" style="38" hidden="1" customWidth="1" outlineLevel="1"/>
    <col min="29" max="29" width="28.625" style="38" hidden="1" customWidth="1" outlineLevel="1"/>
    <col min="30" max="30" width="9.25" style="38" hidden="1" customWidth="1" outlineLevel="1"/>
    <col min="31" max="31" width="12.375" style="38" hidden="1" customWidth="1" outlineLevel="1"/>
    <col min="32" max="32" width="26.5" style="38" hidden="1" customWidth="1" outlineLevel="1"/>
    <col min="33" max="33" width="12.375" style="38" hidden="1" customWidth="1" outlineLevel="1"/>
    <col min="34" max="34" width="17.875" style="38" hidden="1" customWidth="1" outlineLevel="1"/>
    <col min="35" max="37" width="11.375" style="38" hidden="1" customWidth="1" outlineLevel="1"/>
    <col min="38" max="38" width="20" style="38" hidden="1" customWidth="1" outlineLevel="1"/>
    <col min="39" max="39" width="8.5" style="38" hidden="1" customWidth="1" outlineLevel="1"/>
    <col min="40" max="40" width="41.625" style="38" hidden="1" customWidth="1" outlineLevel="1"/>
    <col min="41" max="41" width="24.375" style="38" hidden="1" customWidth="1" outlineLevel="1"/>
    <col min="42" max="42" width="13.5" style="38" hidden="1" customWidth="1" outlineLevel="1"/>
    <col min="43" max="43" width="10.5" style="38" hidden="1" customWidth="1" outlineLevel="1"/>
    <col min="44" max="44" width="20" style="38" hidden="1" customWidth="1" outlineLevel="1"/>
    <col min="45" max="45" width="13.5" style="38" hidden="1" customWidth="1" outlineLevel="1"/>
    <col min="46" max="47" width="11.375" style="38" hidden="1" customWidth="1" outlineLevel="1"/>
    <col min="48" max="48" width="20" style="38" hidden="1" customWidth="1" outlineLevel="1"/>
    <col min="49" max="49" width="8.5" style="38" hidden="1" customWidth="1" outlineLevel="1"/>
    <col min="50" max="50" width="10.625" style="38" hidden="1" customWidth="1" outlineLevel="1"/>
    <col min="51" max="51" width="11.625" style="38" hidden="1" customWidth="1" outlineLevel="1"/>
    <col min="52" max="52" width="22.875" style="38" hidden="1" customWidth="1" outlineLevel="1"/>
    <col min="53" max="53" width="21" style="38" hidden="1" customWidth="1" outlineLevel="1"/>
    <col min="54" max="54" width="8.5" style="38" hidden="1" customWidth="1" outlineLevel="1"/>
    <col min="55" max="55" width="19.125" style="38" hidden="1" customWidth="1" outlineLevel="1"/>
    <col min="56" max="56" width="22.125" style="38" hidden="1" customWidth="1" outlineLevel="1"/>
    <col min="57" max="57" width="26.5" style="38" hidden="1" customWidth="1" outlineLevel="1"/>
    <col min="58" max="58" width="15.625" style="38" hidden="1" customWidth="1" outlineLevel="1"/>
    <col min="59" max="59" width="10.5" style="38" hidden="1" customWidth="1" outlineLevel="1"/>
    <col min="60" max="60" width="41.625" style="38" hidden="1" customWidth="1" outlineLevel="1"/>
    <col min="61" max="61" width="24.375" style="38" hidden="1" customWidth="1" outlineLevel="1"/>
    <col min="62" max="62" width="35.125" style="38" hidden="1" customWidth="1" outlineLevel="1"/>
    <col min="63" max="63" width="20" style="38" hidden="1" customWidth="1" outlineLevel="1"/>
    <col min="64" max="64" width="17.875" style="38" hidden="1" customWidth="1" outlineLevel="1"/>
    <col min="65" max="65" width="24.375" style="38" hidden="1" customWidth="1" outlineLevel="1"/>
    <col min="66" max="66" width="14.25" style="38" hidden="1" customWidth="1" outlineLevel="1"/>
    <col min="67" max="67" width="13.5" style="38" hidden="1" customWidth="1" outlineLevel="1"/>
    <col min="68" max="68" width="12.375" style="38" hidden="1" customWidth="1" outlineLevel="1"/>
    <col min="69" max="69" width="14.25" style="38" hidden="1" customWidth="1" outlineLevel="1"/>
    <col min="70" max="70" width="15.75" style="38" hidden="1" customWidth="1" outlineLevel="1"/>
    <col min="71" max="71" width="20" style="38" hidden="1" customWidth="1" outlineLevel="1"/>
    <col min="72" max="72" width="14.25" style="38" hidden="1" customWidth="1" outlineLevel="1"/>
    <col min="73" max="73" width="20" style="38" hidden="1" customWidth="1" outlineLevel="1"/>
    <col min="74" max="74" width="13.5" style="38" hidden="1" customWidth="1" outlineLevel="1"/>
    <col min="75" max="75" width="24.375" style="38" hidden="1" customWidth="1" outlineLevel="1"/>
    <col min="76" max="76" width="12.375" style="38" hidden="1" customWidth="1" outlineLevel="1"/>
    <col min="77" max="77" width="11.375" style="38" hidden="1" customWidth="1" outlineLevel="1"/>
    <col min="78" max="78" width="20" style="38" hidden="1" customWidth="1" outlineLevel="1"/>
    <col min="79" max="79" width="16.125" style="38" hidden="1" customWidth="1" outlineLevel="1"/>
    <col min="80" max="80" width="17.875" style="38" hidden="1" customWidth="1" outlineLevel="1"/>
    <col min="81" max="81" width="13.5" style="38" hidden="1" customWidth="1" outlineLevel="1"/>
    <col min="82" max="82" width="11.375" style="38" hidden="1" customWidth="1" outlineLevel="1"/>
    <col min="83" max="83" width="39.5" style="38" hidden="1" customWidth="1" outlineLevel="1"/>
    <col min="84" max="84" width="26.5" style="38" hidden="1" customWidth="1" outlineLevel="1"/>
    <col min="85" max="85" width="24.375" style="38" hidden="1" customWidth="1" outlineLevel="1"/>
    <col min="86" max="86" width="28.625" style="38" hidden="1" customWidth="1" outlineLevel="1"/>
    <col min="87" max="87" width="22.125" style="38" hidden="1" customWidth="1" outlineLevel="1"/>
    <col min="88" max="88" width="18.25" style="38" hidden="1" customWidth="1" outlineLevel="1"/>
    <col min="89" max="89" width="22.125" style="38" hidden="1" customWidth="1" outlineLevel="1"/>
    <col min="90" max="90" width="12.375" style="38" hidden="1" customWidth="1" outlineLevel="1"/>
    <col min="91" max="91" width="30.875" style="38" hidden="1" customWidth="1" outlineLevel="1"/>
    <col min="92" max="92" width="45.875" style="38" hidden="1" customWidth="1" outlineLevel="1"/>
    <col min="93" max="93" width="33" style="38" hidden="1" customWidth="1" outlineLevel="1"/>
    <col min="94" max="94" width="26.5" style="38" hidden="1" customWidth="1" outlineLevel="1"/>
    <col min="95" max="95" width="30.875" style="38" hidden="1" customWidth="1" outlineLevel="1"/>
    <col min="96" max="96" width="28.625" style="38" hidden="1" customWidth="1" outlineLevel="1"/>
    <col min="97" max="97" width="17.875" style="38" hidden="1" customWidth="1" outlineLevel="1"/>
    <col min="98" max="98" width="26.5" style="38" hidden="1" customWidth="1" outlineLevel="1"/>
    <col min="99" max="99" width="16.125" style="38" hidden="1" customWidth="1" outlineLevel="1"/>
    <col min="100" max="100" width="30.875" style="38" hidden="1" customWidth="1" outlineLevel="1"/>
    <col min="101" max="101" width="17.875" style="38" hidden="1" customWidth="1" outlineLevel="1"/>
    <col min="102" max="102" width="15.75" style="38" hidden="1" customWidth="1" outlineLevel="1"/>
    <col min="103" max="103" width="11.375" style="38" hidden="1" customWidth="1" outlineLevel="1"/>
    <col min="104" max="104" width="35.125" style="38" hidden="1" customWidth="1" outlineLevel="1"/>
    <col min="105" max="105" width="9" style="38" collapsed="1"/>
    <col min="106" max="16384" width="9" style="38"/>
  </cols>
  <sheetData>
    <row r="1" spans="2:104" ht="25.5" customHeight="1" x14ac:dyDescent="0.15">
      <c r="B1" s="1"/>
      <c r="C1" s="1"/>
      <c r="D1" s="1"/>
      <c r="E1" s="1"/>
      <c r="F1" s="1"/>
      <c r="G1" s="1"/>
      <c r="H1" s="1"/>
      <c r="I1" s="1"/>
      <c r="J1" s="1"/>
      <c r="K1" s="1"/>
      <c r="L1" s="1"/>
      <c r="M1" s="1"/>
      <c r="N1" s="1"/>
      <c r="O1" s="7" t="s">
        <v>66</v>
      </c>
    </row>
    <row r="2" spans="2:104" ht="33" customHeight="1" x14ac:dyDescent="0.15">
      <c r="B2" s="136" t="s">
        <v>74</v>
      </c>
      <c r="C2" s="136"/>
      <c r="D2" s="136"/>
      <c r="E2" s="136"/>
      <c r="F2" s="136"/>
      <c r="G2" s="136"/>
      <c r="H2" s="136"/>
      <c r="I2" s="136"/>
      <c r="J2" s="136"/>
      <c r="K2" s="136"/>
      <c r="L2" s="136"/>
      <c r="M2" s="136"/>
      <c r="N2" s="136"/>
      <c r="O2" s="136"/>
    </row>
    <row r="3" spans="2:104" ht="20.100000000000001" customHeight="1" x14ac:dyDescent="0.15">
      <c r="B3" s="1"/>
      <c r="C3" s="1"/>
      <c r="D3" s="1"/>
      <c r="E3" s="1"/>
      <c r="F3" s="1"/>
      <c r="G3" s="1"/>
      <c r="H3" s="1"/>
      <c r="I3" s="1"/>
      <c r="J3" s="1"/>
      <c r="K3" s="1"/>
      <c r="L3" s="1"/>
      <c r="M3" s="1"/>
      <c r="N3" s="1"/>
      <c r="O3" s="10"/>
    </row>
    <row r="4" spans="2:104" ht="20.100000000000001" customHeight="1" thickBot="1" x14ac:dyDescent="0.2">
      <c r="B4" s="150" t="str">
        <f>IF(OR(E5="",L5="",E6="",OR(E7="〒   -    ",E7=""),E8="",OR(E9="〒   -    ",E9=""),E10="",E11="",OR(E13="",E13="①")),"未入力箇所があります。入力してください。","")</f>
        <v>未入力箇所があります。入力してください。</v>
      </c>
      <c r="C4" s="150"/>
      <c r="D4" s="150"/>
      <c r="E4" s="150"/>
      <c r="F4" s="150"/>
      <c r="G4" s="150"/>
      <c r="H4" s="150"/>
      <c r="I4" s="150"/>
      <c r="J4" s="150"/>
      <c r="K4" s="150"/>
      <c r="L4" s="150"/>
      <c r="M4" s="150"/>
      <c r="N4" s="150"/>
      <c r="O4" s="150"/>
      <c r="P4" s="150"/>
      <c r="X4" s="47" t="s">
        <v>172</v>
      </c>
    </row>
    <row r="5" spans="2:104" ht="32.1" customHeight="1" x14ac:dyDescent="0.15">
      <c r="B5" s="137" t="s">
        <v>25</v>
      </c>
      <c r="C5" s="70"/>
      <c r="D5" s="138"/>
      <c r="E5" s="140" t="s">
        <v>488</v>
      </c>
      <c r="F5" s="141"/>
      <c r="G5" s="141"/>
      <c r="H5" s="141"/>
      <c r="I5" s="142"/>
      <c r="J5" s="69" t="s">
        <v>24</v>
      </c>
      <c r="K5" s="138"/>
      <c r="L5" s="147" t="s">
        <v>489</v>
      </c>
      <c r="M5" s="148"/>
      <c r="N5" s="148"/>
      <c r="O5" s="148"/>
      <c r="P5" s="149"/>
      <c r="X5" s="49" t="s">
        <v>164</v>
      </c>
      <c r="Z5" s="51" t="s">
        <v>86</v>
      </c>
      <c r="AA5" s="52" t="s">
        <v>87</v>
      </c>
      <c r="AB5" s="52" t="s">
        <v>88</v>
      </c>
      <c r="AC5" s="52" t="s">
        <v>89</v>
      </c>
      <c r="AD5" s="52" t="s">
        <v>90</v>
      </c>
      <c r="AE5" s="52" t="s">
        <v>91</v>
      </c>
      <c r="AF5" s="52" t="s">
        <v>92</v>
      </c>
      <c r="AG5" s="52" t="s">
        <v>93</v>
      </c>
      <c r="AH5" s="52" t="s">
        <v>94</v>
      </c>
      <c r="AI5" s="52" t="s">
        <v>95</v>
      </c>
      <c r="AJ5" s="52" t="s">
        <v>96</v>
      </c>
      <c r="AK5" s="53" t="s">
        <v>97</v>
      </c>
      <c r="AL5" s="53" t="s">
        <v>98</v>
      </c>
      <c r="AM5" s="53" t="s">
        <v>99</v>
      </c>
      <c r="AN5" s="53" t="s">
        <v>100</v>
      </c>
      <c r="AO5" s="54" t="s">
        <v>101</v>
      </c>
      <c r="AP5" s="54" t="s">
        <v>102</v>
      </c>
      <c r="AQ5" s="54" t="s">
        <v>103</v>
      </c>
      <c r="AR5" s="54" t="s">
        <v>104</v>
      </c>
      <c r="AS5" s="52" t="s">
        <v>107</v>
      </c>
      <c r="AT5" s="52" t="s">
        <v>108</v>
      </c>
      <c r="AU5" s="52" t="s">
        <v>109</v>
      </c>
      <c r="AV5" s="52" t="s">
        <v>110</v>
      </c>
      <c r="AW5" s="52" t="s">
        <v>111</v>
      </c>
      <c r="AX5" s="52" t="s">
        <v>112</v>
      </c>
      <c r="AY5" s="52" t="s">
        <v>114</v>
      </c>
      <c r="AZ5" s="54" t="s">
        <v>166</v>
      </c>
      <c r="BA5" s="54" t="s">
        <v>167</v>
      </c>
      <c r="BB5" s="52" t="s">
        <v>117</v>
      </c>
      <c r="BC5" s="54" t="s">
        <v>168</v>
      </c>
      <c r="BD5" s="54" t="s">
        <v>118</v>
      </c>
      <c r="BE5" s="54" t="s">
        <v>119</v>
      </c>
      <c r="BF5" s="54" t="s">
        <v>120</v>
      </c>
      <c r="BG5" s="54" t="s">
        <v>121</v>
      </c>
      <c r="BH5" s="54" t="s">
        <v>122</v>
      </c>
      <c r="BI5" s="54" t="s">
        <v>123</v>
      </c>
      <c r="BJ5" s="54" t="s">
        <v>124</v>
      </c>
      <c r="BK5" s="54" t="s">
        <v>125</v>
      </c>
      <c r="BL5" s="53" t="s">
        <v>126</v>
      </c>
      <c r="BM5" s="53" t="s">
        <v>127</v>
      </c>
      <c r="BN5" s="53" t="s">
        <v>128</v>
      </c>
      <c r="BO5" s="53" t="s">
        <v>129</v>
      </c>
      <c r="BP5" s="53" t="s">
        <v>130</v>
      </c>
      <c r="BQ5" s="53" t="s">
        <v>131</v>
      </c>
      <c r="BR5" s="53" t="s">
        <v>132</v>
      </c>
      <c r="BS5" s="53" t="s">
        <v>133</v>
      </c>
      <c r="BT5" s="53" t="s">
        <v>134</v>
      </c>
      <c r="BU5" s="53" t="s">
        <v>135</v>
      </c>
      <c r="BV5" s="53" t="s">
        <v>136</v>
      </c>
      <c r="BW5" s="55" t="s">
        <v>137</v>
      </c>
      <c r="BX5" s="55" t="s">
        <v>138</v>
      </c>
      <c r="BY5" s="55" t="s">
        <v>139</v>
      </c>
      <c r="BZ5" s="55" t="s">
        <v>140</v>
      </c>
      <c r="CA5" s="55" t="s">
        <v>141</v>
      </c>
      <c r="CB5" s="55" t="s">
        <v>142</v>
      </c>
      <c r="CC5" s="55" t="s">
        <v>143</v>
      </c>
      <c r="CD5" s="55" t="s">
        <v>144</v>
      </c>
      <c r="CE5" s="55" t="s">
        <v>145</v>
      </c>
      <c r="CF5" s="55" t="s">
        <v>146</v>
      </c>
      <c r="CG5" s="53" t="s">
        <v>147</v>
      </c>
      <c r="CH5" s="55" t="s">
        <v>169</v>
      </c>
      <c r="CI5" s="53" t="s">
        <v>170</v>
      </c>
      <c r="CJ5" s="53" t="s">
        <v>171</v>
      </c>
      <c r="CK5" s="53" t="s">
        <v>148</v>
      </c>
      <c r="CL5" s="53" t="s">
        <v>149</v>
      </c>
      <c r="CM5" s="53" t="s">
        <v>150</v>
      </c>
      <c r="CN5" s="53" t="s">
        <v>151</v>
      </c>
      <c r="CO5" s="53" t="s">
        <v>152</v>
      </c>
      <c r="CP5" s="53" t="s">
        <v>153</v>
      </c>
      <c r="CQ5" s="53" t="s">
        <v>154</v>
      </c>
      <c r="CR5" s="53" t="s">
        <v>155</v>
      </c>
      <c r="CS5" s="55" t="s">
        <v>156</v>
      </c>
      <c r="CT5" s="55" t="s">
        <v>157</v>
      </c>
      <c r="CU5" s="55" t="s">
        <v>158</v>
      </c>
      <c r="CV5" s="55" t="s">
        <v>159</v>
      </c>
      <c r="CW5" s="55" t="s">
        <v>160</v>
      </c>
      <c r="CX5" s="55" t="s">
        <v>161</v>
      </c>
      <c r="CY5" s="55" t="s">
        <v>162</v>
      </c>
      <c r="CZ5" s="55" t="s">
        <v>163</v>
      </c>
    </row>
    <row r="6" spans="2:104" ht="32.1" customHeight="1" x14ac:dyDescent="0.15">
      <c r="B6" s="151" t="s">
        <v>65</v>
      </c>
      <c r="C6" s="152"/>
      <c r="D6" s="81"/>
      <c r="E6" s="143" t="s">
        <v>490</v>
      </c>
      <c r="F6" s="144"/>
      <c r="G6" s="144"/>
      <c r="H6" s="144"/>
      <c r="I6" s="145"/>
      <c r="J6" s="139" t="s">
        <v>64</v>
      </c>
      <c r="K6" s="135"/>
      <c r="L6" s="143"/>
      <c r="M6" s="144"/>
      <c r="N6" s="144"/>
      <c r="O6" s="144"/>
      <c r="P6" s="146"/>
      <c r="X6" s="86" t="s">
        <v>165</v>
      </c>
      <c r="Z6" s="59" t="s">
        <v>479</v>
      </c>
      <c r="AA6" s="58" t="s">
        <v>87</v>
      </c>
      <c r="AB6" s="58" t="s">
        <v>105</v>
      </c>
      <c r="AC6" s="58" t="s">
        <v>173</v>
      </c>
      <c r="AD6" s="58" t="s">
        <v>177</v>
      </c>
      <c r="AE6" s="58" t="s">
        <v>106</v>
      </c>
      <c r="AF6" s="58" t="s">
        <v>180</v>
      </c>
      <c r="AG6" s="58" t="s">
        <v>93</v>
      </c>
      <c r="AH6" s="58" t="s">
        <v>185</v>
      </c>
      <c r="AI6" s="58" t="s">
        <v>190</v>
      </c>
      <c r="AJ6" s="58" t="s">
        <v>195</v>
      </c>
      <c r="AK6" s="58" t="s">
        <v>199</v>
      </c>
      <c r="AL6" s="58" t="s">
        <v>201</v>
      </c>
      <c r="AM6" s="58" t="s">
        <v>99</v>
      </c>
      <c r="AN6" s="58" t="s">
        <v>206</v>
      </c>
      <c r="AO6" s="58" t="s">
        <v>212</v>
      </c>
      <c r="AP6" s="58" t="s">
        <v>102</v>
      </c>
      <c r="AQ6" s="58" t="s">
        <v>219</v>
      </c>
      <c r="AR6" s="58" t="s">
        <v>222</v>
      </c>
      <c r="AS6" s="58" t="s">
        <v>229</v>
      </c>
      <c r="AT6" s="58" t="s">
        <v>234</v>
      </c>
      <c r="AU6" s="58" t="s">
        <v>241</v>
      </c>
      <c r="AV6" s="58" t="s">
        <v>243</v>
      </c>
      <c r="AW6" s="58" t="s">
        <v>250</v>
      </c>
      <c r="AX6" s="58" t="s">
        <v>113</v>
      </c>
      <c r="AY6" s="58" t="s">
        <v>114</v>
      </c>
      <c r="AZ6" s="58" t="s">
        <v>115</v>
      </c>
      <c r="BA6" s="58" t="s">
        <v>116</v>
      </c>
      <c r="BB6" s="58" t="s">
        <v>117</v>
      </c>
      <c r="BC6" s="58" t="s">
        <v>253</v>
      </c>
      <c r="BD6" s="58" t="s">
        <v>255</v>
      </c>
      <c r="BE6" s="58" t="s">
        <v>261</v>
      </c>
      <c r="BF6" s="58" t="s">
        <v>120</v>
      </c>
      <c r="BG6" s="58" t="s">
        <v>121</v>
      </c>
      <c r="BH6" s="58" t="s">
        <v>267</v>
      </c>
      <c r="BI6" s="58" t="s">
        <v>274</v>
      </c>
      <c r="BJ6" s="58" t="s">
        <v>280</v>
      </c>
      <c r="BK6" s="58" t="s">
        <v>286</v>
      </c>
      <c r="BL6" s="58" t="s">
        <v>290</v>
      </c>
      <c r="BM6" s="58" t="s">
        <v>294</v>
      </c>
      <c r="BN6" s="58" t="s">
        <v>300</v>
      </c>
      <c r="BO6" s="58" t="s">
        <v>304</v>
      </c>
      <c r="BP6" s="58" t="s">
        <v>309</v>
      </c>
      <c r="BQ6" s="58" t="s">
        <v>311</v>
      </c>
      <c r="BR6" s="58" t="s">
        <v>313</v>
      </c>
      <c r="BS6" s="58" t="s">
        <v>315</v>
      </c>
      <c r="BT6" s="58" t="s">
        <v>317</v>
      </c>
      <c r="BU6" s="58" t="s">
        <v>320</v>
      </c>
      <c r="BV6" s="58" t="s">
        <v>323</v>
      </c>
      <c r="BW6" s="58" t="s">
        <v>326</v>
      </c>
      <c r="BX6" s="58" t="s">
        <v>138</v>
      </c>
      <c r="BY6" s="58" t="s">
        <v>329</v>
      </c>
      <c r="BZ6" s="58" t="s">
        <v>332</v>
      </c>
      <c r="CA6" s="58" t="s">
        <v>141</v>
      </c>
      <c r="CB6" s="58" t="s">
        <v>335</v>
      </c>
      <c r="CC6" s="58" t="s">
        <v>342</v>
      </c>
      <c r="CD6" s="58" t="s">
        <v>348</v>
      </c>
      <c r="CE6" s="58" t="s">
        <v>350</v>
      </c>
      <c r="CF6" s="58" t="s">
        <v>363</v>
      </c>
      <c r="CG6" s="58" t="s">
        <v>368</v>
      </c>
      <c r="CH6" s="58" t="s">
        <v>374</v>
      </c>
      <c r="CI6" s="58" t="s">
        <v>378</v>
      </c>
      <c r="CJ6" s="58" t="s">
        <v>380</v>
      </c>
      <c r="CK6" s="58" t="s">
        <v>383</v>
      </c>
      <c r="CL6" s="58" t="s">
        <v>385</v>
      </c>
      <c r="CM6" s="58" t="s">
        <v>388</v>
      </c>
      <c r="CN6" s="58" t="s">
        <v>394</v>
      </c>
      <c r="CO6" s="58" t="s">
        <v>401</v>
      </c>
      <c r="CP6" s="58" t="s">
        <v>406</v>
      </c>
      <c r="CQ6" s="58" t="s">
        <v>409</v>
      </c>
      <c r="CR6" s="58" t="s">
        <v>413</v>
      </c>
      <c r="CS6" s="58" t="s">
        <v>416</v>
      </c>
      <c r="CT6" s="58" t="s">
        <v>420</v>
      </c>
      <c r="CU6" s="58" t="s">
        <v>436</v>
      </c>
      <c r="CV6" s="58" t="s">
        <v>450</v>
      </c>
      <c r="CW6" s="58" t="s">
        <v>460</v>
      </c>
      <c r="CX6" s="58" t="s">
        <v>468</v>
      </c>
      <c r="CY6" s="58" t="s">
        <v>473</v>
      </c>
      <c r="CZ6" s="58" t="s">
        <v>475</v>
      </c>
    </row>
    <row r="7" spans="2:104" ht="15.95" customHeight="1" x14ac:dyDescent="0.15">
      <c r="B7" s="127" t="s">
        <v>23</v>
      </c>
      <c r="C7" s="128"/>
      <c r="D7" s="129"/>
      <c r="E7" s="106" t="s">
        <v>492</v>
      </c>
      <c r="F7" s="107"/>
      <c r="G7" s="107"/>
      <c r="H7" s="107"/>
      <c r="I7" s="107"/>
      <c r="J7" s="107"/>
      <c r="K7" s="107"/>
      <c r="L7" s="107"/>
      <c r="M7" s="107"/>
      <c r="N7" s="107"/>
      <c r="O7" s="107"/>
      <c r="P7" s="108"/>
      <c r="X7" s="87"/>
      <c r="Z7" s="50"/>
      <c r="AA7" s="48"/>
      <c r="AB7" s="48"/>
      <c r="AC7" s="48" t="s">
        <v>174</v>
      </c>
      <c r="AD7" s="48" t="s">
        <v>178</v>
      </c>
      <c r="AE7" s="48"/>
      <c r="AF7" s="48" t="s">
        <v>181</v>
      </c>
      <c r="AG7" s="48"/>
      <c r="AH7" s="48" t="s">
        <v>186</v>
      </c>
      <c r="AI7" s="48" t="s">
        <v>191</v>
      </c>
      <c r="AJ7" s="48" t="s">
        <v>196</v>
      </c>
      <c r="AK7" s="48" t="s">
        <v>200</v>
      </c>
      <c r="AL7" s="48" t="s">
        <v>202</v>
      </c>
      <c r="AM7" s="48"/>
      <c r="AN7" s="48" t="s">
        <v>207</v>
      </c>
      <c r="AO7" s="48" t="s">
        <v>213</v>
      </c>
      <c r="AP7" s="48"/>
      <c r="AQ7" s="48" t="s">
        <v>220</v>
      </c>
      <c r="AR7" s="48" t="s">
        <v>223</v>
      </c>
      <c r="AS7" s="48" t="s">
        <v>230</v>
      </c>
      <c r="AT7" s="48" t="s">
        <v>235</v>
      </c>
      <c r="AU7" s="48" t="s">
        <v>242</v>
      </c>
      <c r="AV7" s="48" t="s">
        <v>244</v>
      </c>
      <c r="AW7" s="48" t="s">
        <v>251</v>
      </c>
      <c r="AX7" s="48"/>
      <c r="AY7" s="48"/>
      <c r="AZ7" s="48"/>
      <c r="BA7" s="48"/>
      <c r="BB7" s="48"/>
      <c r="BC7" s="48" t="s">
        <v>254</v>
      </c>
      <c r="BD7" s="48" t="s">
        <v>256</v>
      </c>
      <c r="BE7" s="48" t="s">
        <v>262</v>
      </c>
      <c r="BF7" s="48"/>
      <c r="BG7" s="48"/>
      <c r="BH7" s="48" t="s">
        <v>268</v>
      </c>
      <c r="BI7" s="48" t="s">
        <v>275</v>
      </c>
      <c r="BJ7" s="48" t="s">
        <v>281</v>
      </c>
      <c r="BK7" s="48" t="s">
        <v>287</v>
      </c>
      <c r="BL7" s="48" t="s">
        <v>291</v>
      </c>
      <c r="BM7" s="48" t="s">
        <v>295</v>
      </c>
      <c r="BN7" s="48" t="s">
        <v>301</v>
      </c>
      <c r="BO7" s="48" t="s">
        <v>305</v>
      </c>
      <c r="BP7" s="48" t="s">
        <v>310</v>
      </c>
      <c r="BQ7" s="48" t="s">
        <v>312</v>
      </c>
      <c r="BR7" s="48" t="s">
        <v>314</v>
      </c>
      <c r="BS7" s="48" t="s">
        <v>316</v>
      </c>
      <c r="BT7" s="48" t="s">
        <v>318</v>
      </c>
      <c r="BU7" s="48" t="s">
        <v>321</v>
      </c>
      <c r="BV7" s="48" t="s">
        <v>324</v>
      </c>
      <c r="BW7" s="48" t="s">
        <v>327</v>
      </c>
      <c r="BX7" s="48"/>
      <c r="BY7" s="48" t="s">
        <v>330</v>
      </c>
      <c r="BZ7" s="48" t="s">
        <v>333</v>
      </c>
      <c r="CA7" s="48"/>
      <c r="CB7" s="48" t="s">
        <v>336</v>
      </c>
      <c r="CC7" s="48" t="s">
        <v>343</v>
      </c>
      <c r="CD7" s="48" t="s">
        <v>349</v>
      </c>
      <c r="CE7" s="48" t="s">
        <v>351</v>
      </c>
      <c r="CF7" s="48" t="s">
        <v>364</v>
      </c>
      <c r="CG7" s="48" t="s">
        <v>369</v>
      </c>
      <c r="CH7" s="48" t="s">
        <v>375</v>
      </c>
      <c r="CI7" s="48" t="s">
        <v>379</v>
      </c>
      <c r="CJ7" s="48" t="s">
        <v>381</v>
      </c>
      <c r="CK7" s="48" t="s">
        <v>384</v>
      </c>
      <c r="CL7" s="48" t="s">
        <v>386</v>
      </c>
      <c r="CM7" s="48" t="s">
        <v>389</v>
      </c>
      <c r="CN7" s="48" t="s">
        <v>395</v>
      </c>
      <c r="CO7" s="48" t="s">
        <v>402</v>
      </c>
      <c r="CP7" s="48" t="s">
        <v>407</v>
      </c>
      <c r="CQ7" s="48" t="s">
        <v>410</v>
      </c>
      <c r="CR7" s="48" t="s">
        <v>414</v>
      </c>
      <c r="CS7" s="48" t="s">
        <v>417</v>
      </c>
      <c r="CT7" s="48" t="s">
        <v>421</v>
      </c>
      <c r="CU7" s="48" t="s">
        <v>437</v>
      </c>
      <c r="CV7" s="48" t="s">
        <v>451</v>
      </c>
      <c r="CW7" s="48" t="s">
        <v>461</v>
      </c>
      <c r="CX7" s="48" t="s">
        <v>469</v>
      </c>
      <c r="CY7" s="48" t="s">
        <v>474</v>
      </c>
      <c r="CZ7" s="48" t="s">
        <v>476</v>
      </c>
    </row>
    <row r="8" spans="2:104" ht="26.25" customHeight="1" x14ac:dyDescent="0.15">
      <c r="B8" s="130"/>
      <c r="C8" s="131"/>
      <c r="D8" s="132"/>
      <c r="E8" s="109" t="s">
        <v>491</v>
      </c>
      <c r="F8" s="110"/>
      <c r="G8" s="110"/>
      <c r="H8" s="110"/>
      <c r="I8" s="110"/>
      <c r="J8" s="110"/>
      <c r="K8" s="110"/>
      <c r="L8" s="110"/>
      <c r="M8" s="110"/>
      <c r="N8" s="110"/>
      <c r="O8" s="110"/>
      <c r="P8" s="111"/>
      <c r="X8" s="87"/>
      <c r="Z8" s="50"/>
      <c r="AA8" s="48"/>
      <c r="AB8" s="48"/>
      <c r="AC8" s="48" t="s">
        <v>175</v>
      </c>
      <c r="AD8" s="48" t="s">
        <v>179</v>
      </c>
      <c r="AE8" s="48"/>
      <c r="AF8" s="48" t="s">
        <v>182</v>
      </c>
      <c r="AG8" s="48"/>
      <c r="AH8" s="48" t="s">
        <v>187</v>
      </c>
      <c r="AI8" s="48" t="s">
        <v>192</v>
      </c>
      <c r="AJ8" s="48" t="s">
        <v>197</v>
      </c>
      <c r="AK8" s="48"/>
      <c r="AL8" s="48" t="s">
        <v>203</v>
      </c>
      <c r="AM8" s="48"/>
      <c r="AN8" s="48" t="s">
        <v>208</v>
      </c>
      <c r="AO8" s="48" t="s">
        <v>214</v>
      </c>
      <c r="AP8" s="48"/>
      <c r="AQ8" s="48" t="s">
        <v>221</v>
      </c>
      <c r="AR8" s="48" t="s">
        <v>224</v>
      </c>
      <c r="AS8" s="48" t="s">
        <v>231</v>
      </c>
      <c r="AT8" s="48" t="s">
        <v>236</v>
      </c>
      <c r="AU8" s="48"/>
      <c r="AV8" s="48" t="s">
        <v>245</v>
      </c>
      <c r="AW8" s="48" t="s">
        <v>252</v>
      </c>
      <c r="AX8" s="48"/>
      <c r="AY8" s="48"/>
      <c r="AZ8" s="48"/>
      <c r="BA8" s="48"/>
      <c r="BB8" s="48"/>
      <c r="BC8" s="48"/>
      <c r="BD8" s="48" t="s">
        <v>257</v>
      </c>
      <c r="BE8" s="48" t="s">
        <v>263</v>
      </c>
      <c r="BF8" s="48"/>
      <c r="BG8" s="48"/>
      <c r="BH8" s="48" t="s">
        <v>269</v>
      </c>
      <c r="BI8" s="48" t="s">
        <v>276</v>
      </c>
      <c r="BJ8" s="48" t="s">
        <v>282</v>
      </c>
      <c r="BK8" s="48" t="s">
        <v>288</v>
      </c>
      <c r="BL8" s="48" t="s">
        <v>292</v>
      </c>
      <c r="BM8" s="48" t="s">
        <v>296</v>
      </c>
      <c r="BN8" s="48" t="s">
        <v>302</v>
      </c>
      <c r="BO8" s="48" t="s">
        <v>306</v>
      </c>
      <c r="BP8" s="48"/>
      <c r="BQ8" s="48"/>
      <c r="BR8" s="48"/>
      <c r="BS8" s="48"/>
      <c r="BT8" s="48" t="s">
        <v>319</v>
      </c>
      <c r="BU8" s="48" t="s">
        <v>322</v>
      </c>
      <c r="BV8" s="48" t="s">
        <v>325</v>
      </c>
      <c r="BW8" s="48" t="s">
        <v>328</v>
      </c>
      <c r="BX8" s="48"/>
      <c r="BY8" s="48" t="s">
        <v>331</v>
      </c>
      <c r="BZ8" s="48" t="s">
        <v>334</v>
      </c>
      <c r="CA8" s="48"/>
      <c r="CB8" s="48" t="s">
        <v>337</v>
      </c>
      <c r="CC8" s="48" t="s">
        <v>344</v>
      </c>
      <c r="CD8" s="48"/>
      <c r="CE8" s="48" t="s">
        <v>352</v>
      </c>
      <c r="CF8" s="48" t="s">
        <v>365</v>
      </c>
      <c r="CG8" s="48" t="s">
        <v>370</v>
      </c>
      <c r="CH8" s="48" t="s">
        <v>376</v>
      </c>
      <c r="CI8" s="48"/>
      <c r="CJ8" s="48" t="s">
        <v>382</v>
      </c>
      <c r="CK8" s="48"/>
      <c r="CL8" s="48" t="s">
        <v>387</v>
      </c>
      <c r="CM8" s="48" t="s">
        <v>390</v>
      </c>
      <c r="CN8" s="48" t="s">
        <v>396</v>
      </c>
      <c r="CO8" s="48" t="s">
        <v>403</v>
      </c>
      <c r="CP8" s="48" t="s">
        <v>408</v>
      </c>
      <c r="CQ8" s="48" t="s">
        <v>411</v>
      </c>
      <c r="CR8" s="48" t="s">
        <v>415</v>
      </c>
      <c r="CS8" s="48" t="s">
        <v>418</v>
      </c>
      <c r="CT8" s="48" t="s">
        <v>422</v>
      </c>
      <c r="CU8" s="48" t="s">
        <v>438</v>
      </c>
      <c r="CV8" s="48" t="s">
        <v>452</v>
      </c>
      <c r="CW8" s="48" t="s">
        <v>462</v>
      </c>
      <c r="CX8" s="48" t="s">
        <v>470</v>
      </c>
      <c r="CY8" s="48"/>
      <c r="CZ8" s="48" t="s">
        <v>477</v>
      </c>
    </row>
    <row r="9" spans="2:104" ht="15.95" customHeight="1" x14ac:dyDescent="0.15">
      <c r="B9" s="127" t="s">
        <v>22</v>
      </c>
      <c r="C9" s="128"/>
      <c r="D9" s="129"/>
      <c r="E9" s="106" t="s">
        <v>492</v>
      </c>
      <c r="F9" s="107"/>
      <c r="G9" s="107"/>
      <c r="H9" s="107"/>
      <c r="I9" s="107"/>
      <c r="J9" s="107"/>
      <c r="K9" s="107"/>
      <c r="L9" s="107"/>
      <c r="M9" s="107"/>
      <c r="N9" s="107"/>
      <c r="O9" s="107"/>
      <c r="P9" s="108"/>
      <c r="Q9" s="1"/>
      <c r="R9" s="41" t="s">
        <v>68</v>
      </c>
      <c r="X9" s="87"/>
      <c r="Z9" s="50"/>
      <c r="AA9" s="48"/>
      <c r="AB9" s="48"/>
      <c r="AC9" s="48" t="s">
        <v>176</v>
      </c>
      <c r="AD9" s="48"/>
      <c r="AE9" s="48"/>
      <c r="AF9" s="48" t="s">
        <v>183</v>
      </c>
      <c r="AG9" s="48"/>
      <c r="AH9" s="48" t="s">
        <v>188</v>
      </c>
      <c r="AI9" s="48" t="s">
        <v>193</v>
      </c>
      <c r="AJ9" s="48" t="s">
        <v>198</v>
      </c>
      <c r="AK9" s="48"/>
      <c r="AL9" s="48" t="s">
        <v>204</v>
      </c>
      <c r="AM9" s="48"/>
      <c r="AN9" s="48" t="s">
        <v>209</v>
      </c>
      <c r="AO9" s="48" t="s">
        <v>215</v>
      </c>
      <c r="AP9" s="48"/>
      <c r="AQ9" s="48"/>
      <c r="AR9" s="48" t="s">
        <v>225</v>
      </c>
      <c r="AS9" s="48" t="s">
        <v>232</v>
      </c>
      <c r="AT9" s="48" t="s">
        <v>237</v>
      </c>
      <c r="AU9" s="48"/>
      <c r="AV9" s="48" t="s">
        <v>246</v>
      </c>
      <c r="AW9" s="48"/>
      <c r="AX9" s="48"/>
      <c r="AY9" s="48"/>
      <c r="AZ9" s="48"/>
      <c r="BA9" s="48"/>
      <c r="BB9" s="48"/>
      <c r="BC9" s="48"/>
      <c r="BD9" s="48" t="s">
        <v>258</v>
      </c>
      <c r="BE9" s="48" t="s">
        <v>264</v>
      </c>
      <c r="BF9" s="48"/>
      <c r="BG9" s="48"/>
      <c r="BH9" s="48" t="s">
        <v>270</v>
      </c>
      <c r="BI9" s="48" t="s">
        <v>277</v>
      </c>
      <c r="BJ9" s="48" t="s">
        <v>283</v>
      </c>
      <c r="BK9" s="48" t="s">
        <v>289</v>
      </c>
      <c r="BL9" s="48" t="s">
        <v>293</v>
      </c>
      <c r="BM9" s="48" t="s">
        <v>297</v>
      </c>
      <c r="BN9" s="48" t="s">
        <v>303</v>
      </c>
      <c r="BO9" s="48" t="s">
        <v>307</v>
      </c>
      <c r="BP9" s="48"/>
      <c r="BQ9" s="48"/>
      <c r="BR9" s="48"/>
      <c r="BS9" s="48"/>
      <c r="BT9" s="48"/>
      <c r="BU9" s="48"/>
      <c r="BV9" s="48"/>
      <c r="BW9" s="48"/>
      <c r="BX9" s="48"/>
      <c r="BY9" s="48"/>
      <c r="BZ9" s="48"/>
      <c r="CA9" s="48"/>
      <c r="CB9" s="48" t="s">
        <v>338</v>
      </c>
      <c r="CC9" s="48" t="s">
        <v>345</v>
      </c>
      <c r="CD9" s="48"/>
      <c r="CE9" s="48" t="s">
        <v>353</v>
      </c>
      <c r="CF9" s="48" t="s">
        <v>366</v>
      </c>
      <c r="CG9" s="48" t="s">
        <v>371</v>
      </c>
      <c r="CH9" s="48" t="s">
        <v>377</v>
      </c>
      <c r="CI9" s="48"/>
      <c r="CJ9" s="48"/>
      <c r="CK9" s="48"/>
      <c r="CL9" s="48"/>
      <c r="CM9" s="48" t="s">
        <v>391</v>
      </c>
      <c r="CN9" s="48" t="s">
        <v>397</v>
      </c>
      <c r="CO9" s="48" t="s">
        <v>404</v>
      </c>
      <c r="CP9" s="48"/>
      <c r="CQ9" s="48" t="s">
        <v>412</v>
      </c>
      <c r="CR9" s="48"/>
      <c r="CS9" s="48" t="s">
        <v>419</v>
      </c>
      <c r="CT9" s="48" t="s">
        <v>423</v>
      </c>
      <c r="CU9" s="48" t="s">
        <v>439</v>
      </c>
      <c r="CV9" s="48" t="s">
        <v>453</v>
      </c>
      <c r="CW9" s="48" t="s">
        <v>463</v>
      </c>
      <c r="CX9" s="48" t="s">
        <v>471</v>
      </c>
      <c r="CY9" s="48"/>
      <c r="CZ9" s="48" t="s">
        <v>478</v>
      </c>
    </row>
    <row r="10" spans="2:104" ht="26.25" customHeight="1" x14ac:dyDescent="0.15">
      <c r="B10" s="130"/>
      <c r="C10" s="131"/>
      <c r="D10" s="132"/>
      <c r="E10" s="109" t="s">
        <v>491</v>
      </c>
      <c r="F10" s="110"/>
      <c r="G10" s="110"/>
      <c r="H10" s="110"/>
      <c r="I10" s="110"/>
      <c r="J10" s="110"/>
      <c r="K10" s="110"/>
      <c r="L10" s="110"/>
      <c r="M10" s="110"/>
      <c r="N10" s="110"/>
      <c r="O10" s="110"/>
      <c r="P10" s="111"/>
      <c r="Q10" s="1"/>
      <c r="R10" s="42" t="s">
        <v>69</v>
      </c>
      <c r="X10" s="87"/>
      <c r="Z10" s="50"/>
      <c r="AA10" s="48"/>
      <c r="AB10" s="48"/>
      <c r="AC10" s="48"/>
      <c r="AD10" s="48"/>
      <c r="AE10" s="48"/>
      <c r="AF10" s="48" t="s">
        <v>184</v>
      </c>
      <c r="AG10" s="48"/>
      <c r="AH10" s="48" t="s">
        <v>189</v>
      </c>
      <c r="AI10" s="48" t="s">
        <v>194</v>
      </c>
      <c r="AJ10" s="48"/>
      <c r="AK10" s="48"/>
      <c r="AL10" s="48" t="s">
        <v>205</v>
      </c>
      <c r="AM10" s="48"/>
      <c r="AN10" s="48" t="s">
        <v>210</v>
      </c>
      <c r="AO10" s="48" t="s">
        <v>216</v>
      </c>
      <c r="AP10" s="48"/>
      <c r="AQ10" s="48"/>
      <c r="AR10" s="48" t="s">
        <v>226</v>
      </c>
      <c r="AS10" s="48" t="s">
        <v>233</v>
      </c>
      <c r="AT10" s="48" t="s">
        <v>238</v>
      </c>
      <c r="AU10" s="48"/>
      <c r="AV10" s="48" t="s">
        <v>247</v>
      </c>
      <c r="AW10" s="48"/>
      <c r="AX10" s="48"/>
      <c r="AY10" s="48"/>
      <c r="AZ10" s="48"/>
      <c r="BA10" s="48"/>
      <c r="BB10" s="48"/>
      <c r="BC10" s="48"/>
      <c r="BD10" s="48" t="s">
        <v>259</v>
      </c>
      <c r="BE10" s="48" t="s">
        <v>265</v>
      </c>
      <c r="BF10" s="48"/>
      <c r="BG10" s="48"/>
      <c r="BH10" s="48" t="s">
        <v>271</v>
      </c>
      <c r="BI10" s="48" t="s">
        <v>278</v>
      </c>
      <c r="BJ10" s="48" t="s">
        <v>284</v>
      </c>
      <c r="BK10" s="48"/>
      <c r="BL10" s="48"/>
      <c r="BM10" s="48" t="s">
        <v>298</v>
      </c>
      <c r="BN10" s="48"/>
      <c r="BO10" s="48" t="s">
        <v>308</v>
      </c>
      <c r="BP10" s="48"/>
      <c r="BQ10" s="48"/>
      <c r="BR10" s="48"/>
      <c r="BS10" s="48"/>
      <c r="BT10" s="48"/>
      <c r="BU10" s="48"/>
      <c r="BV10" s="48"/>
      <c r="BW10" s="48"/>
      <c r="BX10" s="48"/>
      <c r="BY10" s="48"/>
      <c r="BZ10" s="48"/>
      <c r="CA10" s="48"/>
      <c r="CB10" s="48" t="s">
        <v>339</v>
      </c>
      <c r="CC10" s="48" t="s">
        <v>346</v>
      </c>
      <c r="CD10" s="48"/>
      <c r="CE10" s="48" t="s">
        <v>354</v>
      </c>
      <c r="CF10" s="48" t="s">
        <v>367</v>
      </c>
      <c r="CG10" s="48" t="s">
        <v>372</v>
      </c>
      <c r="CH10" s="48"/>
      <c r="CI10" s="48"/>
      <c r="CJ10" s="48"/>
      <c r="CK10" s="48"/>
      <c r="CL10" s="48"/>
      <c r="CM10" s="48" t="s">
        <v>392</v>
      </c>
      <c r="CN10" s="48" t="s">
        <v>398</v>
      </c>
      <c r="CO10" s="48" t="s">
        <v>405</v>
      </c>
      <c r="CP10" s="48"/>
      <c r="CQ10" s="48"/>
      <c r="CR10" s="48"/>
      <c r="CS10" s="48"/>
      <c r="CT10" s="48" t="s">
        <v>424</v>
      </c>
      <c r="CU10" s="48" t="s">
        <v>440</v>
      </c>
      <c r="CV10" s="48" t="s">
        <v>454</v>
      </c>
      <c r="CW10" s="48" t="s">
        <v>464</v>
      </c>
      <c r="CX10" s="48" t="s">
        <v>472</v>
      </c>
      <c r="CY10" s="48"/>
      <c r="CZ10" s="57"/>
    </row>
    <row r="11" spans="2:104" ht="32.1" customHeight="1" x14ac:dyDescent="0.15">
      <c r="B11" s="133" t="s">
        <v>21</v>
      </c>
      <c r="C11" s="134"/>
      <c r="D11" s="135"/>
      <c r="E11" s="94"/>
      <c r="F11" s="95"/>
      <c r="G11" s="95"/>
      <c r="H11" s="95"/>
      <c r="I11" s="95"/>
      <c r="J11" s="95"/>
      <c r="K11" s="95"/>
      <c r="L11" s="95"/>
      <c r="M11" s="95"/>
      <c r="N11" s="95"/>
      <c r="O11" s="95"/>
      <c r="P11" s="96"/>
      <c r="Q11" s="43" t="s">
        <v>70</v>
      </c>
      <c r="R11" s="44">
        <f>LEN(E11)</f>
        <v>0</v>
      </c>
      <c r="X11" s="87"/>
      <c r="Z11" s="50"/>
      <c r="AA11" s="48"/>
      <c r="AB11" s="48"/>
      <c r="AC11" s="48"/>
      <c r="AD11" s="48"/>
      <c r="AE11" s="48"/>
      <c r="AF11" s="48"/>
      <c r="AG11" s="48"/>
      <c r="AH11" s="48"/>
      <c r="AI11" s="48"/>
      <c r="AJ11" s="48"/>
      <c r="AK11" s="48"/>
      <c r="AL11" s="48"/>
      <c r="AM11" s="48"/>
      <c r="AN11" s="48" t="s">
        <v>211</v>
      </c>
      <c r="AO11" s="48" t="s">
        <v>217</v>
      </c>
      <c r="AP11" s="48"/>
      <c r="AQ11" s="48"/>
      <c r="AR11" s="48" t="s">
        <v>227</v>
      </c>
      <c r="AS11" s="48"/>
      <c r="AT11" s="48" t="s">
        <v>239</v>
      </c>
      <c r="AU11" s="48"/>
      <c r="AV11" s="48" t="s">
        <v>248</v>
      </c>
      <c r="AW11" s="48"/>
      <c r="AX11" s="48"/>
      <c r="AY11" s="48"/>
      <c r="AZ11" s="48"/>
      <c r="BA11" s="48"/>
      <c r="BB11" s="48"/>
      <c r="BC11" s="48"/>
      <c r="BD11" s="48" t="s">
        <v>260</v>
      </c>
      <c r="BE11" s="48" t="s">
        <v>266</v>
      </c>
      <c r="BF11" s="48"/>
      <c r="BG11" s="48"/>
      <c r="BH11" s="48" t="s">
        <v>272</v>
      </c>
      <c r="BI11" s="48" t="s">
        <v>279</v>
      </c>
      <c r="BJ11" s="48" t="s">
        <v>285</v>
      </c>
      <c r="BK11" s="48"/>
      <c r="BL11" s="48"/>
      <c r="BM11" s="48" t="s">
        <v>299</v>
      </c>
      <c r="BN11" s="48"/>
      <c r="BO11" s="48"/>
      <c r="BP11" s="48"/>
      <c r="BQ11" s="48"/>
      <c r="BR11" s="48"/>
      <c r="BS11" s="48"/>
      <c r="BT11" s="48"/>
      <c r="BU11" s="48"/>
      <c r="BV11" s="48"/>
      <c r="BW11" s="48"/>
      <c r="BX11" s="48"/>
      <c r="BY11" s="48"/>
      <c r="BZ11" s="48"/>
      <c r="CA11" s="48"/>
      <c r="CB11" s="48" t="s">
        <v>340</v>
      </c>
      <c r="CC11" s="48" t="s">
        <v>347</v>
      </c>
      <c r="CD11" s="48"/>
      <c r="CE11" s="48" t="s">
        <v>355</v>
      </c>
      <c r="CF11" s="48"/>
      <c r="CG11" s="48" t="s">
        <v>373</v>
      </c>
      <c r="CH11" s="48"/>
      <c r="CI11" s="48"/>
      <c r="CJ11" s="48"/>
      <c r="CK11" s="48"/>
      <c r="CL11" s="48"/>
      <c r="CM11" s="48" t="s">
        <v>393</v>
      </c>
      <c r="CN11" s="48" t="s">
        <v>399</v>
      </c>
      <c r="CO11" s="48"/>
      <c r="CP11" s="48"/>
      <c r="CQ11" s="48"/>
      <c r="CR11" s="48"/>
      <c r="CS11" s="48"/>
      <c r="CT11" s="48" t="s">
        <v>425</v>
      </c>
      <c r="CU11" s="48" t="s">
        <v>441</v>
      </c>
      <c r="CV11" s="48" t="s">
        <v>455</v>
      </c>
      <c r="CW11" s="48" t="s">
        <v>465</v>
      </c>
      <c r="CX11" s="48"/>
      <c r="CY11" s="48"/>
      <c r="CZ11" s="57"/>
    </row>
    <row r="12" spans="2:104" ht="32.1" customHeight="1" x14ac:dyDescent="0.15">
      <c r="B12" s="124" t="s">
        <v>20</v>
      </c>
      <c r="C12" s="125"/>
      <c r="D12" s="126"/>
      <c r="E12" s="103"/>
      <c r="F12" s="104"/>
      <c r="G12" s="104"/>
      <c r="H12" s="104"/>
      <c r="I12" s="104"/>
      <c r="J12" s="104"/>
      <c r="K12" s="104"/>
      <c r="L12" s="104"/>
      <c r="M12" s="104"/>
      <c r="N12" s="104"/>
      <c r="O12" s="104"/>
      <c r="P12" s="105"/>
      <c r="Q12" s="43" t="s">
        <v>70</v>
      </c>
      <c r="R12" s="44">
        <f>LEN(E12)</f>
        <v>0</v>
      </c>
      <c r="X12" s="87"/>
      <c r="Z12" s="50"/>
      <c r="AA12" s="48"/>
      <c r="AB12" s="48"/>
      <c r="AC12" s="48"/>
      <c r="AD12" s="48"/>
      <c r="AE12" s="48"/>
      <c r="AF12" s="48"/>
      <c r="AG12" s="48"/>
      <c r="AH12" s="48"/>
      <c r="AI12" s="48"/>
      <c r="AJ12" s="48"/>
      <c r="AK12" s="48"/>
      <c r="AL12" s="48"/>
      <c r="AM12" s="48"/>
      <c r="AN12" s="48"/>
      <c r="AO12" s="48" t="s">
        <v>218</v>
      </c>
      <c r="AP12" s="48"/>
      <c r="AQ12" s="48"/>
      <c r="AR12" s="48" t="s">
        <v>228</v>
      </c>
      <c r="AS12" s="48"/>
      <c r="AT12" s="48" t="s">
        <v>240</v>
      </c>
      <c r="AU12" s="48"/>
      <c r="AV12" s="48" t="s">
        <v>249</v>
      </c>
      <c r="AW12" s="48"/>
      <c r="AX12" s="48"/>
      <c r="AY12" s="48"/>
      <c r="AZ12" s="48"/>
      <c r="BA12" s="48"/>
      <c r="BB12" s="48"/>
      <c r="BC12" s="48"/>
      <c r="BD12" s="48"/>
      <c r="BE12" s="48"/>
      <c r="BF12" s="48"/>
      <c r="BG12" s="48"/>
      <c r="BH12" s="48" t="s">
        <v>273</v>
      </c>
      <c r="BI12" s="48"/>
      <c r="BJ12" s="48"/>
      <c r="BK12" s="48"/>
      <c r="BL12" s="48"/>
      <c r="BM12" s="48"/>
      <c r="BN12" s="48"/>
      <c r="BO12" s="48"/>
      <c r="BP12" s="48"/>
      <c r="BQ12" s="48"/>
      <c r="BR12" s="48"/>
      <c r="BS12" s="48"/>
      <c r="BT12" s="48"/>
      <c r="BU12" s="48"/>
      <c r="BV12" s="48"/>
      <c r="BW12" s="48"/>
      <c r="BX12" s="48"/>
      <c r="BY12" s="48"/>
      <c r="BZ12" s="48"/>
      <c r="CA12" s="48"/>
      <c r="CB12" s="48" t="s">
        <v>341</v>
      </c>
      <c r="CC12" s="48"/>
      <c r="CD12" s="48"/>
      <c r="CE12" s="48" t="s">
        <v>356</v>
      </c>
      <c r="CF12" s="48"/>
      <c r="CG12" s="48"/>
      <c r="CH12" s="48"/>
      <c r="CI12" s="48"/>
      <c r="CJ12" s="48"/>
      <c r="CK12" s="48"/>
      <c r="CL12" s="48"/>
      <c r="CM12" s="48"/>
      <c r="CN12" s="48" t="s">
        <v>400</v>
      </c>
      <c r="CO12" s="48"/>
      <c r="CP12" s="48"/>
      <c r="CQ12" s="48"/>
      <c r="CR12" s="48"/>
      <c r="CS12" s="48"/>
      <c r="CT12" s="48" t="s">
        <v>426</v>
      </c>
      <c r="CU12" s="48" t="s">
        <v>442</v>
      </c>
      <c r="CV12" s="48" t="s">
        <v>456</v>
      </c>
      <c r="CW12" s="48" t="s">
        <v>466</v>
      </c>
      <c r="CX12" s="48"/>
      <c r="CY12" s="48"/>
      <c r="CZ12" s="57"/>
    </row>
    <row r="13" spans="2:104" ht="27.95" customHeight="1" x14ac:dyDescent="0.15">
      <c r="B13" s="63" t="s">
        <v>71</v>
      </c>
      <c r="C13" s="64"/>
      <c r="D13" s="65"/>
      <c r="E13" s="74" t="s">
        <v>85</v>
      </c>
      <c r="F13" s="75"/>
      <c r="G13" s="75"/>
      <c r="H13" s="75"/>
      <c r="I13" s="75"/>
      <c r="J13" s="75"/>
      <c r="K13" s="75"/>
      <c r="L13" s="75"/>
      <c r="M13" s="75"/>
      <c r="N13" s="75"/>
      <c r="O13" s="75"/>
      <c r="P13" s="76"/>
      <c r="Q13" s="43"/>
      <c r="R13" s="44"/>
      <c r="X13" s="87"/>
      <c r="Z13" s="50"/>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t="s">
        <v>357</v>
      </c>
      <c r="CF13" s="48"/>
      <c r="CG13" s="48"/>
      <c r="CH13" s="48"/>
      <c r="CI13" s="48"/>
      <c r="CJ13" s="48"/>
      <c r="CK13" s="48"/>
      <c r="CL13" s="48"/>
      <c r="CM13" s="48"/>
      <c r="CN13" s="48"/>
      <c r="CO13" s="48"/>
      <c r="CP13" s="48"/>
      <c r="CQ13" s="48"/>
      <c r="CR13" s="48"/>
      <c r="CS13" s="48"/>
      <c r="CT13" s="48" t="s">
        <v>427</v>
      </c>
      <c r="CU13" s="48" t="s">
        <v>443</v>
      </c>
      <c r="CV13" s="48" t="s">
        <v>457</v>
      </c>
      <c r="CW13" s="48" t="s">
        <v>467</v>
      </c>
      <c r="CX13" s="48"/>
      <c r="CY13" s="48"/>
      <c r="CZ13" s="57"/>
    </row>
    <row r="14" spans="2:104" ht="27.95" customHeight="1" thickBot="1" x14ac:dyDescent="0.2">
      <c r="B14" s="66"/>
      <c r="C14" s="67"/>
      <c r="D14" s="68"/>
      <c r="E14" s="77"/>
      <c r="F14" s="78"/>
      <c r="G14" s="78"/>
      <c r="H14" s="78"/>
      <c r="I14" s="78"/>
      <c r="J14" s="78"/>
      <c r="K14" s="78"/>
      <c r="L14" s="78"/>
      <c r="M14" s="78"/>
      <c r="N14" s="78"/>
      <c r="O14" s="78"/>
      <c r="P14" s="79"/>
      <c r="Q14" s="43"/>
      <c r="R14" s="44"/>
      <c r="X14" s="87"/>
      <c r="Z14" s="50"/>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t="s">
        <v>358</v>
      </c>
      <c r="CF14" s="48"/>
      <c r="CG14" s="48"/>
      <c r="CH14" s="48"/>
      <c r="CI14" s="48"/>
      <c r="CJ14" s="48"/>
      <c r="CK14" s="48"/>
      <c r="CL14" s="48"/>
      <c r="CM14" s="48"/>
      <c r="CN14" s="48"/>
      <c r="CO14" s="48"/>
      <c r="CP14" s="48"/>
      <c r="CQ14" s="48"/>
      <c r="CR14" s="48"/>
      <c r="CS14" s="48"/>
      <c r="CT14" s="48" t="s">
        <v>428</v>
      </c>
      <c r="CU14" s="48" t="s">
        <v>444</v>
      </c>
      <c r="CV14" s="48" t="s">
        <v>458</v>
      </c>
      <c r="CW14" s="48"/>
      <c r="CX14" s="48"/>
      <c r="CY14" s="48"/>
      <c r="CZ14" s="57"/>
    </row>
    <row r="15" spans="2:104" ht="18" customHeight="1" x14ac:dyDescent="0.15">
      <c r="B15" s="1"/>
      <c r="C15" s="1"/>
      <c r="D15" s="1"/>
      <c r="E15" s="1"/>
      <c r="F15" s="1"/>
      <c r="G15" s="1"/>
      <c r="H15" s="1"/>
      <c r="I15" s="1"/>
      <c r="J15" s="1"/>
      <c r="K15" s="1"/>
      <c r="L15" s="1"/>
      <c r="M15" s="1"/>
      <c r="N15" s="1"/>
      <c r="O15" s="1"/>
      <c r="X15" s="87"/>
      <c r="Z15" s="50"/>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t="s">
        <v>359</v>
      </c>
      <c r="CF15" s="48"/>
      <c r="CG15" s="48"/>
      <c r="CH15" s="48"/>
      <c r="CI15" s="48"/>
      <c r="CJ15" s="48"/>
      <c r="CK15" s="48"/>
      <c r="CL15" s="48"/>
      <c r="CM15" s="48"/>
      <c r="CN15" s="48"/>
      <c r="CO15" s="48"/>
      <c r="CP15" s="48"/>
      <c r="CQ15" s="48"/>
      <c r="CR15" s="48"/>
      <c r="CS15" s="48"/>
      <c r="CT15" s="48" t="s">
        <v>429</v>
      </c>
      <c r="CU15" s="48" t="s">
        <v>445</v>
      </c>
      <c r="CV15" s="48" t="s">
        <v>459</v>
      </c>
      <c r="CW15" s="48"/>
      <c r="CX15" s="48"/>
      <c r="CY15" s="48"/>
      <c r="CZ15" s="57"/>
    </row>
    <row r="16" spans="2:104" ht="21.95" customHeight="1" thickBot="1" x14ac:dyDescent="0.2">
      <c r="B16" s="6" t="s">
        <v>19</v>
      </c>
      <c r="C16" s="5"/>
      <c r="D16" s="1"/>
      <c r="E16" s="85" t="str">
        <f>IF(OR(AND(E17="",I17="",M17=""),E18="",E19="",K19="",AND(E20="",I20="",M20="")),"未入力箇所があります。入力してください。","")</f>
        <v>未入力箇所があります。入力してください。</v>
      </c>
      <c r="F16" s="85"/>
      <c r="G16" s="85"/>
      <c r="H16" s="85"/>
      <c r="I16" s="85"/>
      <c r="J16" s="85"/>
      <c r="K16" s="85"/>
      <c r="L16" s="85"/>
      <c r="M16" s="85"/>
      <c r="N16" s="85"/>
      <c r="O16" s="85"/>
      <c r="P16" s="85"/>
      <c r="X16" s="87"/>
      <c r="Z16" s="50"/>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t="s">
        <v>360</v>
      </c>
      <c r="CF16" s="48"/>
      <c r="CG16" s="48"/>
      <c r="CH16" s="48"/>
      <c r="CI16" s="48"/>
      <c r="CJ16" s="48"/>
      <c r="CK16" s="48"/>
      <c r="CL16" s="48"/>
      <c r="CM16" s="48"/>
      <c r="CN16" s="48"/>
      <c r="CO16" s="48"/>
      <c r="CP16" s="48"/>
      <c r="CQ16" s="48"/>
      <c r="CR16" s="48"/>
      <c r="CS16" s="48"/>
      <c r="CT16" s="48" t="s">
        <v>430</v>
      </c>
      <c r="CU16" s="48" t="s">
        <v>446</v>
      </c>
      <c r="CV16" s="48"/>
      <c r="CW16" s="48"/>
      <c r="CX16" s="48"/>
      <c r="CY16" s="48"/>
      <c r="CZ16" s="57"/>
    </row>
    <row r="17" spans="2:104" ht="32.1" customHeight="1" x14ac:dyDescent="0.15">
      <c r="B17" s="82" t="s">
        <v>18</v>
      </c>
      <c r="C17" s="69" t="s">
        <v>17</v>
      </c>
      <c r="D17" s="70"/>
      <c r="E17" s="4"/>
      <c r="F17" s="71" t="s">
        <v>16</v>
      </c>
      <c r="G17" s="72"/>
      <c r="H17" s="73"/>
      <c r="I17" s="45"/>
      <c r="J17" s="89" t="s">
        <v>15</v>
      </c>
      <c r="K17" s="90"/>
      <c r="L17" s="73"/>
      <c r="M17" s="45"/>
      <c r="N17" s="89" t="s">
        <v>14</v>
      </c>
      <c r="O17" s="90"/>
      <c r="P17" s="93"/>
      <c r="X17" s="87"/>
      <c r="Z17" s="56"/>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t="s">
        <v>361</v>
      </c>
      <c r="CF17" s="48"/>
      <c r="CG17" s="48"/>
      <c r="CH17" s="48"/>
      <c r="CI17" s="48"/>
      <c r="CJ17" s="48"/>
      <c r="CK17" s="48"/>
      <c r="CL17" s="48"/>
      <c r="CM17" s="48"/>
      <c r="CN17" s="48"/>
      <c r="CO17" s="48"/>
      <c r="CP17" s="48"/>
      <c r="CQ17" s="48"/>
      <c r="CR17" s="48"/>
      <c r="CS17" s="48"/>
      <c r="CT17" s="48" t="s">
        <v>431</v>
      </c>
      <c r="CU17" s="48" t="s">
        <v>447</v>
      </c>
      <c r="CV17" s="48"/>
      <c r="CW17" s="48"/>
      <c r="CX17" s="48"/>
      <c r="CY17" s="48"/>
      <c r="CZ17" s="57"/>
    </row>
    <row r="18" spans="2:104" ht="32.1" customHeight="1" x14ac:dyDescent="0.15">
      <c r="B18" s="83"/>
      <c r="C18" s="80" t="s">
        <v>13</v>
      </c>
      <c r="D18" s="81"/>
      <c r="E18" s="91"/>
      <c r="F18" s="91"/>
      <c r="G18" s="92"/>
      <c r="H18" s="97" t="s">
        <v>486</v>
      </c>
      <c r="I18" s="98"/>
      <c r="J18" s="98"/>
      <c r="K18" s="98"/>
      <c r="L18" s="98"/>
      <c r="M18" s="98"/>
      <c r="N18" s="98"/>
      <c r="O18" s="98"/>
      <c r="P18" s="99"/>
      <c r="X18" s="87"/>
      <c r="Z18" s="56"/>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t="s">
        <v>362</v>
      </c>
      <c r="CF18" s="48"/>
      <c r="CG18" s="48"/>
      <c r="CH18" s="48"/>
      <c r="CI18" s="48"/>
      <c r="CJ18" s="48"/>
      <c r="CK18" s="48"/>
      <c r="CL18" s="48"/>
      <c r="CM18" s="48"/>
      <c r="CN18" s="48"/>
      <c r="CO18" s="48"/>
      <c r="CP18" s="48"/>
      <c r="CQ18" s="48"/>
      <c r="CR18" s="48"/>
      <c r="CS18" s="48"/>
      <c r="CT18" s="48" t="s">
        <v>432</v>
      </c>
      <c r="CU18" s="48" t="s">
        <v>448</v>
      </c>
      <c r="CV18" s="48"/>
      <c r="CW18" s="48"/>
      <c r="CX18" s="48"/>
      <c r="CY18" s="48"/>
      <c r="CZ18" s="57"/>
    </row>
    <row r="19" spans="2:104" ht="32.1" customHeight="1" thickBot="1" x14ac:dyDescent="0.2">
      <c r="B19" s="84"/>
      <c r="C19" s="119" t="s">
        <v>12</v>
      </c>
      <c r="D19" s="120"/>
      <c r="E19" s="121"/>
      <c r="F19" s="122"/>
      <c r="G19" s="122"/>
      <c r="H19" s="123"/>
      <c r="I19" s="62" t="s">
        <v>11</v>
      </c>
      <c r="J19" s="62"/>
      <c r="K19" s="100"/>
      <c r="L19" s="101"/>
      <c r="M19" s="101"/>
      <c r="N19" s="101"/>
      <c r="O19" s="101"/>
      <c r="P19" s="102"/>
      <c r="X19" s="87"/>
      <c r="Z19" s="56"/>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48"/>
      <c r="CL19" s="48"/>
      <c r="CM19" s="48"/>
      <c r="CN19" s="48"/>
      <c r="CO19" s="48"/>
      <c r="CP19" s="48"/>
      <c r="CQ19" s="48"/>
      <c r="CR19" s="48"/>
      <c r="CS19" s="48"/>
      <c r="CT19" s="48" t="s">
        <v>433</v>
      </c>
      <c r="CU19" s="48" t="s">
        <v>449</v>
      </c>
      <c r="CV19" s="48"/>
      <c r="CW19" s="48"/>
      <c r="CX19" s="48"/>
      <c r="CY19" s="48"/>
      <c r="CZ19" s="57"/>
    </row>
    <row r="20" spans="2:104" ht="32.1" customHeight="1" thickBot="1" x14ac:dyDescent="0.2">
      <c r="B20" s="180" t="s">
        <v>10</v>
      </c>
      <c r="C20" s="181"/>
      <c r="D20" s="182"/>
      <c r="E20" s="3"/>
      <c r="F20" s="175" t="s">
        <v>9</v>
      </c>
      <c r="G20" s="112"/>
      <c r="H20" s="183"/>
      <c r="I20" s="3"/>
      <c r="J20" s="175" t="s">
        <v>8</v>
      </c>
      <c r="K20" s="184"/>
      <c r="L20" s="185"/>
      <c r="M20" s="46"/>
      <c r="N20" s="175" t="s">
        <v>7</v>
      </c>
      <c r="O20" s="112"/>
      <c r="P20" s="113"/>
      <c r="X20" s="87"/>
      <c r="Z20" s="56"/>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48"/>
      <c r="CL20" s="48"/>
      <c r="CM20" s="48"/>
      <c r="CN20" s="48"/>
      <c r="CO20" s="48"/>
      <c r="CP20" s="48"/>
      <c r="CQ20" s="48"/>
      <c r="CR20" s="48"/>
      <c r="CS20" s="48"/>
      <c r="CT20" s="48" t="s">
        <v>434</v>
      </c>
      <c r="CU20" s="48"/>
      <c r="CV20" s="48"/>
      <c r="CW20" s="48"/>
      <c r="CX20" s="48"/>
      <c r="CY20" s="48"/>
      <c r="CZ20" s="57"/>
    </row>
    <row r="21" spans="2:104" ht="18" customHeight="1" x14ac:dyDescent="0.15">
      <c r="B21" s="1"/>
      <c r="C21" s="1"/>
      <c r="D21" s="1"/>
      <c r="E21" s="1"/>
      <c r="F21" s="1"/>
      <c r="G21" s="1"/>
      <c r="H21" s="1"/>
      <c r="I21" s="1"/>
      <c r="J21" s="1"/>
      <c r="K21" s="1"/>
      <c r="L21" s="1"/>
      <c r="M21" s="1"/>
      <c r="N21" s="1"/>
      <c r="O21" s="1"/>
      <c r="X21" s="87"/>
      <c r="Z21" s="56"/>
      <c r="AA21" s="57"/>
      <c r="AB21" s="57"/>
      <c r="AC21" s="57"/>
      <c r="AD21" s="57"/>
      <c r="AE21" s="57"/>
      <c r="AF21" s="57"/>
      <c r="AG21" s="57"/>
      <c r="AH21" s="57"/>
      <c r="AI21" s="57"/>
      <c r="AJ21" s="57"/>
      <c r="AK21" s="57"/>
      <c r="AL21" s="57"/>
      <c r="AM21" s="57"/>
      <c r="AN21" s="57"/>
      <c r="AO21" s="57"/>
      <c r="AP21" s="57"/>
      <c r="AQ21" s="57"/>
      <c r="AR21" s="57"/>
      <c r="AS21" s="57"/>
      <c r="AT21" s="57"/>
      <c r="AU21" s="57"/>
      <c r="AV21" s="57"/>
      <c r="AW21" s="57"/>
      <c r="AX21" s="57"/>
      <c r="AY21" s="57"/>
      <c r="AZ21" s="57"/>
      <c r="BA21" s="57"/>
      <c r="BB21" s="57"/>
      <c r="BC21" s="57"/>
      <c r="BD21" s="57"/>
      <c r="BE21" s="57"/>
      <c r="BF21" s="57"/>
      <c r="BG21" s="57"/>
      <c r="BH21" s="57"/>
      <c r="BI21" s="57"/>
      <c r="BJ21" s="57"/>
      <c r="BK21" s="57"/>
      <c r="BL21" s="57"/>
      <c r="BM21" s="57"/>
      <c r="BN21" s="57"/>
      <c r="BO21" s="57"/>
      <c r="BP21" s="57"/>
      <c r="BQ21" s="57"/>
      <c r="BR21" s="57"/>
      <c r="BS21" s="57"/>
      <c r="BT21" s="57"/>
      <c r="BU21" s="57"/>
      <c r="BV21" s="57"/>
      <c r="BW21" s="57"/>
      <c r="BX21" s="57"/>
      <c r="BY21" s="57"/>
      <c r="BZ21" s="57"/>
      <c r="CA21" s="57"/>
      <c r="CB21" s="57"/>
      <c r="CC21" s="57"/>
      <c r="CD21" s="57"/>
      <c r="CE21" s="57"/>
      <c r="CF21" s="57"/>
      <c r="CG21" s="57"/>
      <c r="CH21" s="57"/>
      <c r="CI21" s="57"/>
      <c r="CJ21" s="57"/>
      <c r="CK21" s="57"/>
      <c r="CL21" s="57"/>
      <c r="CM21" s="57"/>
      <c r="CN21" s="57"/>
      <c r="CO21" s="57"/>
      <c r="CP21" s="57"/>
      <c r="CQ21" s="57"/>
      <c r="CR21" s="57"/>
      <c r="CS21" s="57"/>
      <c r="CT21" s="57" t="s">
        <v>435</v>
      </c>
      <c r="CU21" s="57"/>
      <c r="CV21" s="57"/>
      <c r="CW21" s="57"/>
      <c r="CX21" s="57"/>
      <c r="CY21" s="57"/>
      <c r="CZ21" s="57"/>
    </row>
    <row r="22" spans="2:104" ht="21.95" customHeight="1" thickBot="1" x14ac:dyDescent="0.2">
      <c r="B22" s="2" t="s">
        <v>484</v>
      </c>
      <c r="C22" s="1"/>
      <c r="D22" s="1"/>
      <c r="G22" s="85" t="str">
        <f>IF(OR(B24="",F24="",J24="",N24="",D25="",OR(L25="",L25="（　　年度卒）"),D26="",M26=""),"未入力箇所があります。入力してください。","")</f>
        <v>未入力箇所があります。入力してください。</v>
      </c>
      <c r="H22" s="85"/>
      <c r="I22" s="85"/>
      <c r="J22" s="85"/>
      <c r="K22" s="85"/>
      <c r="L22" s="85"/>
      <c r="M22" s="85"/>
      <c r="N22" s="85"/>
      <c r="O22" s="85"/>
      <c r="P22" s="85"/>
      <c r="X22" s="87"/>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row>
    <row r="23" spans="2:104" ht="22.5" customHeight="1" x14ac:dyDescent="0.15">
      <c r="B23" s="137" t="s">
        <v>6</v>
      </c>
      <c r="C23" s="70"/>
      <c r="D23" s="70"/>
      <c r="E23" s="138"/>
      <c r="F23" s="186" t="s">
        <v>5</v>
      </c>
      <c r="G23" s="186"/>
      <c r="H23" s="186"/>
      <c r="I23" s="186"/>
      <c r="J23" s="186" t="s">
        <v>60</v>
      </c>
      <c r="K23" s="186"/>
      <c r="L23" s="186"/>
      <c r="M23" s="186"/>
      <c r="N23" s="69" t="s">
        <v>4</v>
      </c>
      <c r="O23" s="70"/>
      <c r="P23" s="176"/>
      <c r="X23" s="87"/>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row>
    <row r="24" spans="2:104" ht="32.1" customHeight="1" x14ac:dyDescent="0.15">
      <c r="B24" s="116"/>
      <c r="C24" s="117"/>
      <c r="D24" s="117"/>
      <c r="E24" s="118"/>
      <c r="F24" s="187"/>
      <c r="G24" s="117"/>
      <c r="H24" s="117"/>
      <c r="I24" s="118"/>
      <c r="J24" s="188"/>
      <c r="K24" s="188"/>
      <c r="L24" s="189"/>
      <c r="M24" s="189"/>
      <c r="N24" s="177" t="str">
        <f>IF(J24="","",(DATEDIF(J24,"2024/10/1","Y")&amp;"歳"))</f>
        <v/>
      </c>
      <c r="O24" s="178"/>
      <c r="P24" s="179"/>
      <c r="Q24" s="39"/>
      <c r="X24" s="87"/>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row>
    <row r="25" spans="2:104" ht="39" customHeight="1" x14ac:dyDescent="0.15">
      <c r="B25" s="167" t="s">
        <v>73</v>
      </c>
      <c r="C25" s="168"/>
      <c r="D25" s="156"/>
      <c r="E25" s="157"/>
      <c r="F25" s="157"/>
      <c r="G25" s="157"/>
      <c r="H25" s="157"/>
      <c r="I25" s="158"/>
      <c r="J25" s="159" t="s">
        <v>3</v>
      </c>
      <c r="K25" s="160"/>
      <c r="L25" s="161" t="s">
        <v>485</v>
      </c>
      <c r="M25" s="162"/>
      <c r="N25" s="162"/>
      <c r="O25" s="162"/>
      <c r="P25" s="163"/>
      <c r="X25" s="87"/>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row>
    <row r="26" spans="2:104" ht="32.1" customHeight="1" thickBot="1" x14ac:dyDescent="0.2">
      <c r="B26" s="169" t="s">
        <v>2</v>
      </c>
      <c r="C26" s="170"/>
      <c r="D26" s="171"/>
      <c r="E26" s="172"/>
      <c r="F26" s="172"/>
      <c r="G26" s="172"/>
      <c r="H26" s="172"/>
      <c r="I26" s="173"/>
      <c r="J26" s="174" t="s">
        <v>1</v>
      </c>
      <c r="K26" s="174"/>
      <c r="L26" s="174"/>
      <c r="M26" s="164"/>
      <c r="N26" s="165"/>
      <c r="O26" s="165"/>
      <c r="P26" s="166"/>
      <c r="X26" s="87"/>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row>
    <row r="27" spans="2:104" ht="42.75" customHeight="1" thickBot="1" x14ac:dyDescent="0.2">
      <c r="B27" s="1"/>
      <c r="C27" s="1"/>
      <c r="D27" s="1"/>
      <c r="E27" s="1"/>
      <c r="F27" s="1"/>
      <c r="G27" s="1"/>
      <c r="H27" s="1"/>
      <c r="I27" s="1"/>
      <c r="J27" s="1"/>
      <c r="K27" s="1"/>
      <c r="L27" s="1"/>
      <c r="M27" s="1"/>
      <c r="N27" s="1"/>
      <c r="O27" s="1"/>
      <c r="X27" s="8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row>
    <row r="28" spans="2:104" ht="33" customHeight="1" thickBot="1" x14ac:dyDescent="0.2">
      <c r="B28" s="153" t="s">
        <v>75</v>
      </c>
      <c r="C28" s="154"/>
      <c r="D28" s="154"/>
      <c r="E28" s="154"/>
      <c r="F28" s="155"/>
      <c r="G28" s="114" t="str">
        <f>様式3!U11</f>
        <v>00,000</v>
      </c>
      <c r="H28" s="115"/>
      <c r="I28" s="115"/>
      <c r="J28" s="115"/>
      <c r="K28" s="115"/>
      <c r="L28" s="112" t="s">
        <v>0</v>
      </c>
      <c r="M28" s="113"/>
      <c r="N28" s="1"/>
      <c r="O28" s="1"/>
      <c r="X28" s="87"/>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row>
    <row r="29" spans="2:104" ht="18" customHeight="1" x14ac:dyDescent="0.15">
      <c r="B29" s="1"/>
      <c r="C29" s="1"/>
      <c r="D29" s="1"/>
      <c r="E29" s="1"/>
      <c r="F29" s="1"/>
      <c r="G29" s="1"/>
      <c r="H29" s="1"/>
      <c r="I29" s="1"/>
      <c r="J29" s="1"/>
      <c r="K29" s="1"/>
      <c r="L29" s="1"/>
      <c r="M29" s="1"/>
      <c r="N29" s="1"/>
      <c r="O29" s="1"/>
      <c r="X29" s="88"/>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row>
    <row r="30" spans="2:104" x14ac:dyDescent="0.15">
      <c r="X30"/>
    </row>
    <row r="31" spans="2:104" ht="13.5" customHeight="1" x14ac:dyDescent="0.15">
      <c r="X31"/>
    </row>
    <row r="32" spans="2:104" ht="13.5" customHeight="1" x14ac:dyDescent="0.15">
      <c r="X32"/>
    </row>
    <row r="33" spans="24:24" x14ac:dyDescent="0.15">
      <c r="X33"/>
    </row>
    <row r="34" spans="24:24" ht="13.5" customHeight="1" x14ac:dyDescent="0.15">
      <c r="X34"/>
    </row>
    <row r="35" spans="24:24" ht="13.5" customHeight="1" x14ac:dyDescent="0.15">
      <c r="X35"/>
    </row>
    <row r="36" spans="24:24" x14ac:dyDescent="0.15">
      <c r="X36"/>
    </row>
    <row r="37" spans="24:24" ht="13.5" customHeight="1" x14ac:dyDescent="0.15">
      <c r="X37"/>
    </row>
    <row r="38" spans="24:24" x14ac:dyDescent="0.15">
      <c r="X38"/>
    </row>
    <row r="39" spans="24:24" x14ac:dyDescent="0.15">
      <c r="X39"/>
    </row>
    <row r="40" spans="24:24" ht="13.5" customHeight="1" x14ac:dyDescent="0.15">
      <c r="X40"/>
    </row>
    <row r="41" spans="24:24" x14ac:dyDescent="0.15">
      <c r="X41"/>
    </row>
    <row r="42" spans="24:24" x14ac:dyDescent="0.15">
      <c r="X42"/>
    </row>
    <row r="43" spans="24:24" x14ac:dyDescent="0.15">
      <c r="X43"/>
    </row>
    <row r="44" spans="24:24" x14ac:dyDescent="0.15">
      <c r="X44"/>
    </row>
    <row r="45" spans="24:24" ht="13.5" customHeight="1" x14ac:dyDescent="0.15">
      <c r="X45"/>
    </row>
    <row r="46" spans="24:24" x14ac:dyDescent="0.15">
      <c r="X46"/>
    </row>
    <row r="47" spans="24:24" x14ac:dyDescent="0.15">
      <c r="X47"/>
    </row>
    <row r="48" spans="24:24" ht="13.5" customHeight="1" x14ac:dyDescent="0.15">
      <c r="X48"/>
    </row>
    <row r="49" spans="24:24" ht="13.5" customHeight="1" x14ac:dyDescent="0.15">
      <c r="X49"/>
    </row>
    <row r="50" spans="24:24" x14ac:dyDescent="0.15">
      <c r="X50"/>
    </row>
    <row r="51" spans="24:24" ht="13.5" customHeight="1" x14ac:dyDescent="0.15">
      <c r="X51"/>
    </row>
    <row r="52" spans="24:24" x14ac:dyDescent="0.15">
      <c r="X52"/>
    </row>
    <row r="53" spans="24:24" x14ac:dyDescent="0.15">
      <c r="X53"/>
    </row>
    <row r="54" spans="24:24" x14ac:dyDescent="0.15">
      <c r="X54"/>
    </row>
    <row r="55" spans="24:24" x14ac:dyDescent="0.15">
      <c r="X55"/>
    </row>
    <row r="56" spans="24:24" x14ac:dyDescent="0.15">
      <c r="X56"/>
    </row>
    <row r="57" spans="24:24" x14ac:dyDescent="0.15">
      <c r="X57"/>
    </row>
    <row r="58" spans="24:24" ht="13.5" customHeight="1" x14ac:dyDescent="0.15">
      <c r="X58"/>
    </row>
    <row r="59" spans="24:24" x14ac:dyDescent="0.15">
      <c r="X59"/>
    </row>
    <row r="60" spans="24:24" x14ac:dyDescent="0.15">
      <c r="X60"/>
    </row>
    <row r="61" spans="24:24" x14ac:dyDescent="0.15">
      <c r="X61"/>
    </row>
    <row r="62" spans="24:24" x14ac:dyDescent="0.15">
      <c r="X62"/>
    </row>
    <row r="63" spans="24:24" x14ac:dyDescent="0.15">
      <c r="X63"/>
    </row>
    <row r="64" spans="24:24" x14ac:dyDescent="0.15">
      <c r="X64"/>
    </row>
    <row r="65" spans="24:24" ht="13.5" customHeight="1" x14ac:dyDescent="0.15">
      <c r="X65"/>
    </row>
    <row r="66" spans="24:24" ht="13.5" customHeight="1" x14ac:dyDescent="0.15">
      <c r="X66"/>
    </row>
    <row r="67" spans="24:24" ht="13.5" customHeight="1" x14ac:dyDescent="0.15">
      <c r="X67"/>
    </row>
    <row r="68" spans="24:24" ht="13.5" customHeight="1" x14ac:dyDescent="0.15">
      <c r="X68"/>
    </row>
    <row r="69" spans="24:24" x14ac:dyDescent="0.15">
      <c r="X69"/>
    </row>
    <row r="70" spans="24:24" x14ac:dyDescent="0.15">
      <c r="X70"/>
    </row>
    <row r="71" spans="24:24" x14ac:dyDescent="0.15">
      <c r="X71"/>
    </row>
    <row r="72" spans="24:24" ht="13.5" customHeight="1" x14ac:dyDescent="0.15">
      <c r="X72"/>
    </row>
    <row r="73" spans="24:24" x14ac:dyDescent="0.15">
      <c r="X73"/>
    </row>
    <row r="74" spans="24:24" x14ac:dyDescent="0.15">
      <c r="X74"/>
    </row>
    <row r="75" spans="24:24" x14ac:dyDescent="0.15">
      <c r="X75"/>
    </row>
    <row r="76" spans="24:24" x14ac:dyDescent="0.15">
      <c r="X76"/>
    </row>
    <row r="77" spans="24:24" ht="13.5" customHeight="1" x14ac:dyDescent="0.15">
      <c r="X77"/>
    </row>
    <row r="78" spans="24:24" ht="13.5" customHeight="1" x14ac:dyDescent="0.15">
      <c r="X78"/>
    </row>
    <row r="79" spans="24:24" x14ac:dyDescent="0.15">
      <c r="X79"/>
    </row>
    <row r="80" spans="24:24" x14ac:dyDescent="0.15">
      <c r="X80"/>
    </row>
    <row r="81" spans="24:24" x14ac:dyDescent="0.15">
      <c r="X81"/>
    </row>
    <row r="82" spans="24:24" x14ac:dyDescent="0.15">
      <c r="X82"/>
    </row>
    <row r="83" spans="24:24" x14ac:dyDescent="0.15">
      <c r="X83"/>
    </row>
  </sheetData>
  <sheetProtection algorithmName="SHA-512" hashValue="iKZp63WwcuogxYoAsHKpvttVpCefYJxaLE3TVJdpO0OfDGmhjsW6So9YyekciHjnOH5ceVX/vem8uApXbdFmug==" saltValue="gSfn15DtOTHbUb1VZQr7rw==" spinCount="100000" sheet="1" selectLockedCells="1"/>
  <customSheetViews>
    <customSheetView guid="{72FD7118-837B-45FE-825D-6AFA53F2B3CD}" showPageBreaks="1" fitToPage="1" printArea="1" view="pageBreakPreview">
      <selection activeCell="E17" sqref="E17:G17"/>
      <pageMargins left="0.7" right="0.7" top="0.75" bottom="0.75" header="0.3" footer="0.3"/>
      <pageSetup paperSize="9" scale="96" orientation="portrait" r:id="rId1"/>
    </customSheetView>
  </customSheetViews>
  <mergeCells count="60">
    <mergeCell ref="N20:P20"/>
    <mergeCell ref="N23:P23"/>
    <mergeCell ref="N24:P24"/>
    <mergeCell ref="B20:D20"/>
    <mergeCell ref="F20:H20"/>
    <mergeCell ref="J20:L20"/>
    <mergeCell ref="B23:E23"/>
    <mergeCell ref="F23:I23"/>
    <mergeCell ref="J23:M23"/>
    <mergeCell ref="F24:I24"/>
    <mergeCell ref="J24:M24"/>
    <mergeCell ref="B28:F28"/>
    <mergeCell ref="D25:I25"/>
    <mergeCell ref="J25:K25"/>
    <mergeCell ref="L25:P25"/>
    <mergeCell ref="M26:P26"/>
    <mergeCell ref="B25:C25"/>
    <mergeCell ref="B26:C26"/>
    <mergeCell ref="D26:I26"/>
    <mergeCell ref="J26:L26"/>
    <mergeCell ref="B2:O2"/>
    <mergeCell ref="B5:D5"/>
    <mergeCell ref="J5:K5"/>
    <mergeCell ref="J6:K6"/>
    <mergeCell ref="E5:I5"/>
    <mergeCell ref="E6:I6"/>
    <mergeCell ref="L6:P6"/>
    <mergeCell ref="L5:P5"/>
    <mergeCell ref="B4:P4"/>
    <mergeCell ref="B6:D6"/>
    <mergeCell ref="B12:D12"/>
    <mergeCell ref="B7:D8"/>
    <mergeCell ref="B9:D10"/>
    <mergeCell ref="B11:D11"/>
    <mergeCell ref="E7:P7"/>
    <mergeCell ref="E8:P8"/>
    <mergeCell ref="X6:X29"/>
    <mergeCell ref="G22:P22"/>
    <mergeCell ref="J17:L17"/>
    <mergeCell ref="E18:G18"/>
    <mergeCell ref="N17:P17"/>
    <mergeCell ref="E11:P11"/>
    <mergeCell ref="H18:P18"/>
    <mergeCell ref="K19:P19"/>
    <mergeCell ref="E12:P12"/>
    <mergeCell ref="E9:P9"/>
    <mergeCell ref="E10:P10"/>
    <mergeCell ref="L28:M28"/>
    <mergeCell ref="G28:K28"/>
    <mergeCell ref="B24:E24"/>
    <mergeCell ref="C19:D19"/>
    <mergeCell ref="E19:H19"/>
    <mergeCell ref="I19:J19"/>
    <mergeCell ref="B13:D14"/>
    <mergeCell ref="C17:D17"/>
    <mergeCell ref="F17:H17"/>
    <mergeCell ref="E13:P14"/>
    <mergeCell ref="C18:D18"/>
    <mergeCell ref="B17:B19"/>
    <mergeCell ref="E16:P16"/>
  </mergeCells>
  <phoneticPr fontId="15"/>
  <conditionalFormatting sqref="B24">
    <cfRule type="containsBlanks" dxfId="53" priority="23">
      <formula>LEN(TRIM(B24))=0</formula>
    </cfRule>
  </conditionalFormatting>
  <conditionalFormatting sqref="B4:P4 G22">
    <cfRule type="notContainsBlanks" dxfId="52" priority="9">
      <formula>LEN(TRIM(B4))&gt;0</formula>
    </cfRule>
  </conditionalFormatting>
  <conditionalFormatting sqref="D25:I26">
    <cfRule type="containsBlanks" dxfId="51" priority="17">
      <formula>LEN(TRIM(D25))=0</formula>
    </cfRule>
  </conditionalFormatting>
  <conditionalFormatting sqref="E7">
    <cfRule type="expression" dxfId="50" priority="40">
      <formula>$E$7:$E$10=""</formula>
    </cfRule>
  </conditionalFormatting>
  <conditionalFormatting sqref="E8">
    <cfRule type="expression" dxfId="49" priority="39">
      <formula>$E$8=""</formula>
    </cfRule>
  </conditionalFormatting>
  <conditionalFormatting sqref="E9">
    <cfRule type="expression" dxfId="48" priority="3">
      <formula>$E$7:$E$10=""</formula>
    </cfRule>
  </conditionalFormatting>
  <conditionalFormatting sqref="E10">
    <cfRule type="expression" dxfId="47" priority="37">
      <formula>$E$10=""</formula>
    </cfRule>
  </conditionalFormatting>
  <conditionalFormatting sqref="E11">
    <cfRule type="expression" dxfId="46" priority="46">
      <formula>$E$11=""</formula>
    </cfRule>
  </conditionalFormatting>
  <conditionalFormatting sqref="E17 I17 M17">
    <cfRule type="expression" dxfId="45" priority="26">
      <formula>OR($E$17="レ",$I$17="レ",$M$17="レ")</formula>
    </cfRule>
    <cfRule type="containsBlanks" dxfId="44" priority="28">
      <formula>LEN(TRIM(E17))=0</formula>
    </cfRule>
  </conditionalFormatting>
  <conditionalFormatting sqref="E20 I20 M20">
    <cfRule type="expression" dxfId="43" priority="14">
      <formula>OR($E$20="レ",$I$20="レ",$M$20="レ")</formula>
    </cfRule>
    <cfRule type="containsBlanks" dxfId="42" priority="15">
      <formula>LEN(TRIM(E20))=0</formula>
    </cfRule>
  </conditionalFormatting>
  <conditionalFormatting sqref="E18:G18">
    <cfRule type="containsBlanks" dxfId="41" priority="29">
      <formula>LEN(TRIM(E18))=0</formula>
    </cfRule>
  </conditionalFormatting>
  <conditionalFormatting sqref="E19:H19">
    <cfRule type="containsBlanks" dxfId="40" priority="25">
      <formula>LEN(TRIM(E19))=0</formula>
    </cfRule>
  </conditionalFormatting>
  <conditionalFormatting sqref="E5:I5">
    <cfRule type="expression" dxfId="39" priority="44">
      <formula>$E$5=""</formula>
    </cfRule>
  </conditionalFormatting>
  <conditionalFormatting sqref="E6:I6">
    <cfRule type="expression" dxfId="38" priority="42">
      <formula>$E$6=""</formula>
    </cfRule>
  </conditionalFormatting>
  <conditionalFormatting sqref="E7:P7">
    <cfRule type="cellIs" dxfId="37" priority="2" operator="equal">
      <formula>"〒   -    "</formula>
    </cfRule>
  </conditionalFormatting>
  <conditionalFormatting sqref="E9:P9">
    <cfRule type="cellIs" dxfId="36" priority="1" operator="equal">
      <formula>"〒   -    "</formula>
    </cfRule>
  </conditionalFormatting>
  <conditionalFormatting sqref="E12:P14">
    <cfRule type="containsBlanks" dxfId="35" priority="6">
      <formula>LEN(TRIM(E12))=0</formula>
    </cfRule>
  </conditionalFormatting>
  <conditionalFormatting sqref="E13:P14">
    <cfRule type="cellIs" dxfId="34" priority="7" operator="equal">
      <formula>"①"</formula>
    </cfRule>
  </conditionalFormatting>
  <conditionalFormatting sqref="E16:P16">
    <cfRule type="cellIs" dxfId="33" priority="5" operator="equal">
      <formula>"未入力箇所があります。入力してください。"</formula>
    </cfRule>
  </conditionalFormatting>
  <conditionalFormatting sqref="F24:J24">
    <cfRule type="containsBlanks" dxfId="32" priority="21">
      <formula>LEN(TRIM(F24))=0</formula>
    </cfRule>
  </conditionalFormatting>
  <conditionalFormatting sqref="K19">
    <cfRule type="containsBlanks" dxfId="31" priority="24">
      <formula>LEN(TRIM(K19))=0</formula>
    </cfRule>
  </conditionalFormatting>
  <conditionalFormatting sqref="L5">
    <cfRule type="expression" dxfId="30" priority="43">
      <formula>$L$5=""</formula>
    </cfRule>
  </conditionalFormatting>
  <conditionalFormatting sqref="L6">
    <cfRule type="expression" dxfId="29" priority="41">
      <formula>$L$6=""</formula>
    </cfRule>
  </conditionalFormatting>
  <conditionalFormatting sqref="L25">
    <cfRule type="cellIs" dxfId="28" priority="18" operator="equal">
      <formula>"（　　年度卒）"</formula>
    </cfRule>
  </conditionalFormatting>
  <conditionalFormatting sqref="M26">
    <cfRule type="containsBlanks" dxfId="27" priority="16">
      <formula>LEN(TRIM(M26))=0</formula>
    </cfRule>
  </conditionalFormatting>
  <dataValidations xWindow="282" yWindow="682" count="23">
    <dataValidation type="textLength" imeMode="halfAlpha" allowBlank="1" showInputMessage="1" showErrorMessage="1" errorTitle="研究者番号の入力誤り" error="研究者番号は８桁です。ご確認ください。" prompt="数字8桁の研究者番号を記入してください。" sqref="M26" xr:uid="{00000000-0002-0000-0000-000000000000}">
      <formula1>8</formula1>
      <formula2>8</formula2>
    </dataValidation>
    <dataValidation type="textLength" allowBlank="1" showInputMessage="1" showErrorMessage="1" sqref="T23" xr:uid="{00000000-0002-0000-0000-000001000000}">
      <formula1>6</formula1>
      <formula2>6</formula2>
    </dataValidation>
    <dataValidation type="list" allowBlank="1" showInputMessage="1" showErrorMessage="1" error="審査分野については、公募要領18頁の_x000a_別表１「学術資金審査部門別系・分野表」の_x000a_11の分野より選択してください。" prompt="プルダウンから選択してください。" sqref="E18:G18" xr:uid="{00000000-0002-0000-0000-000002000000}">
      <formula1>"文学,法学,経済学,教育学,環境科学,工学,農学,家政学,体育学,理学（理工系）,医学,理学（生物学系）"</formula1>
    </dataValidation>
    <dataValidation type="list" allowBlank="1" showInputMessage="1" showErrorMessage="1" sqref="I17 M17 I20 M20" xr:uid="{00000000-0002-0000-0000-000003000000}">
      <formula1>"レ"</formula1>
    </dataValidation>
    <dataValidation type="textLength" imeMode="halfAlpha" allowBlank="1" showInputMessage="1" showErrorMessage="1" errorTitle="法人番号の入力誤り" error="学校法人番号は６桁です。ご確認ください。" prompt="法人番号は半角数字6桁でご入力ください。" sqref="E5:I5" xr:uid="{00000000-0002-0000-0000-000004000000}">
      <formula1>6</formula1>
      <formula2>6</formula2>
    </dataValidation>
    <dataValidation allowBlank="1" showInputMessage="1" showErrorMessage="1" prompt="私立大学等が付置する研究所での研究の場合は研究所名を記入してください。それ以外の研究については空欄としてください。" sqref="L6" xr:uid="{00000000-0002-0000-0000-000005000000}"/>
    <dataValidation allowBlank="1" showInputMessage="1" showErrorMessage="1" prompt="法人本部所在地の住所をご入力ください。" sqref="E8" xr:uid="{00000000-0002-0000-0000-000006000000}"/>
    <dataValidation allowBlank="1" showInputMessage="1" showErrorMessage="1" prompt="研究代表者が所属する学校所在地の住所をご入力ください。" sqref="E10" xr:uid="{00000000-0002-0000-0000-000007000000}"/>
    <dataValidation allowBlank="1" showInputMessage="1" showErrorMessage="1" prompt="原則30文字以内でご入力ください。" sqref="E11:E12" xr:uid="{00000000-0002-0000-0000-000008000000}"/>
    <dataValidation allowBlank="1" showInputMessage="1" showErrorMessage="1" prompt="1971/11/21または　S46.11.21　のように入力すると、自動的に和暦で表示されます。" sqref="J24:M24" xr:uid="{00000000-0002-0000-0000-000009000000}"/>
    <dataValidation imeMode="halfAlpha" allowBlank="1" showInputMessage="1" showErrorMessage="1" prompt="郵便番号は半角数字でご入力ください。" sqref="E7 E9" xr:uid="{00000000-0002-0000-0000-00000A000000}"/>
    <dataValidation allowBlank="1" showInputMessage="1" showErrorMessage="1" prompt="審査を希望する「系」を選択し、「レ」チェックを入力してください。" sqref="C17:D17" xr:uid="{00000000-0002-0000-0000-00000B000000}"/>
    <dataValidation allowBlank="1" showInputMessage="1" showErrorMessage="1" prompt="いずれかを選択し、「レ」チェックを入力してください。" sqref="B20:D20" xr:uid="{00000000-0002-0000-0000-00000C000000}"/>
    <dataValidation imeMode="fullKatakana" allowBlank="1" showInputMessage="1" showErrorMessage="1" prompt="全角カタカナで入力してください。姓字と名前の間にはスペースを入れてください。" sqref="F24:I24" xr:uid="{00000000-0002-0000-0000-00000D000000}"/>
    <dataValidation allowBlank="1" showInputMessage="1" showErrorMessage="1" prompt="姓字と名前の間にスペースを入れてください。" sqref="B24:E24" xr:uid="{00000000-0002-0000-0000-00000E000000}"/>
    <dataValidation allowBlank="1" showInputMessage="1" showErrorMessage="1" prompt="令和6年10月1日現在のものを記入してください。" sqref="D25:I25 D26:I26" xr:uid="{00000000-0002-0000-0000-00000F000000}"/>
    <dataValidation allowBlank="1" showInputMessage="1" showErrorMessage="1" prompt="生年月日を入力すると令和6年10月1日時点の年齢が自動表示されます。" sqref="N24" xr:uid="{00000000-0002-0000-0000-000010000000}"/>
    <dataValidation allowBlank="1" showInputMessage="1" showErrorMessage="1" prompt="様式3で算出された資金交付希望額が自動で反映されます。" sqref="G28:K28" xr:uid="{00000000-0002-0000-0000-000011000000}"/>
    <dataValidation type="list" allowBlank="1" showInputMessage="1" showErrorMessage="1" prompt="分科はプルダウンから選択してください。" sqref="E19:H19" xr:uid="{00000000-0002-0000-0000-000012000000}">
      <formula1>〇分科</formula1>
    </dataValidation>
    <dataValidation type="list" allowBlank="1" showInputMessage="1" showErrorMessage="1" prompt="審査を希望する「系」を選択し、「レ」チェックを入力してください。" sqref="E17" xr:uid="{F6F6D6EF-5E2D-4005-9D46-67D141F0818F}">
      <formula1>"レ"</formula1>
    </dataValidation>
    <dataValidation type="list" allowBlank="1" showInputMessage="1" showErrorMessage="1" prompt="いずれかを選択し、「レ」チェックを入力してください。" sqref="E20" xr:uid="{946A5906-DD00-401F-A53D-6113F910CADE}">
      <formula1>"レ"</formula1>
    </dataValidation>
    <dataValidation allowBlank="1" showInputMessage="1" showErrorMessage="1" prompt="語句の前には①、②、・・・・⑧と番号を付してください。" sqref="E13:P14" xr:uid="{EDF4FB26-74C4-4F72-AC3B-7B53ABEC0AC3}"/>
    <dataValidation allowBlank="1" showInputMessage="1" showErrorMessage="1" prompt="細目については、「学術研究振興資金　審査部門別系・分野表、応募研究別分科・細目表」の〔別表2］応募研究別分科・細目表の該当する分科の細目から選んで記入してください。" sqref="K19:P19" xr:uid="{0EB0A084-164E-44D6-9D7E-C75274F7B60C}"/>
  </dataValidations>
  <pageMargins left="0.7" right="0.7" top="0.75" bottom="0.75" header="0.3" footer="0.3"/>
  <pageSetup paperSize="9" scale="98" orientation="portrait"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51"/>
  <sheetViews>
    <sheetView showGridLines="0" view="pageBreakPreview" zoomScale="85" zoomScaleNormal="100" zoomScaleSheetLayoutView="85" workbookViewId="0">
      <selection activeCell="E6" sqref="E6:G6"/>
    </sheetView>
  </sheetViews>
  <sheetFormatPr defaultColWidth="9" defaultRowHeight="13.5" x14ac:dyDescent="0.15"/>
  <cols>
    <col min="1" max="1" width="1.5" style="29" customWidth="1"/>
    <col min="2" max="12" width="4.375" style="29" customWidth="1"/>
    <col min="13" max="14" width="2.625" style="29" customWidth="1"/>
    <col min="15" max="20" width="4.375" style="29" customWidth="1"/>
    <col min="21" max="23" width="3.625" style="29" customWidth="1"/>
    <col min="24" max="24" width="2.5" style="29" customWidth="1"/>
    <col min="25" max="16384" width="9" style="29"/>
  </cols>
  <sheetData>
    <row r="1" spans="1:24" ht="19.5" customHeight="1" x14ac:dyDescent="0.15">
      <c r="A1" s="28"/>
      <c r="B1" s="34"/>
      <c r="C1" s="34"/>
      <c r="D1" s="34"/>
      <c r="E1" s="34"/>
      <c r="F1" s="34"/>
      <c r="G1" s="34"/>
      <c r="H1" s="34"/>
      <c r="I1" s="34"/>
      <c r="J1" s="34"/>
      <c r="K1" s="34"/>
      <c r="L1" s="34"/>
      <c r="M1" s="34"/>
      <c r="N1" s="34"/>
      <c r="O1" s="34"/>
      <c r="P1" s="34"/>
      <c r="Q1" s="34"/>
      <c r="R1" s="34"/>
      <c r="S1" s="34"/>
      <c r="T1" s="34"/>
      <c r="U1" s="34"/>
      <c r="V1" s="34"/>
      <c r="W1" s="34"/>
      <c r="X1" s="27" t="s">
        <v>67</v>
      </c>
    </row>
    <row r="2" spans="1:24" ht="18" customHeight="1" thickBot="1" x14ac:dyDescent="0.2">
      <c r="A2" s="28"/>
      <c r="B2" s="190" t="s">
        <v>49</v>
      </c>
      <c r="C2" s="190"/>
      <c r="D2" s="190"/>
      <c r="E2" s="190"/>
      <c r="F2" s="190"/>
      <c r="G2" s="190"/>
      <c r="H2" s="190"/>
      <c r="I2" s="190"/>
      <c r="J2" s="190"/>
      <c r="K2" s="190"/>
      <c r="L2" s="190"/>
      <c r="M2" s="190"/>
      <c r="N2" s="190"/>
      <c r="O2" s="190"/>
      <c r="P2" s="190"/>
      <c r="Q2" s="190"/>
      <c r="R2" s="190"/>
      <c r="S2" s="190"/>
      <c r="T2" s="190"/>
      <c r="U2" s="190"/>
      <c r="V2" s="190"/>
      <c r="W2" s="190"/>
      <c r="X2" s="190"/>
    </row>
    <row r="3" spans="1:24" ht="13.5" customHeight="1" x14ac:dyDescent="0.15">
      <c r="A3" s="28"/>
      <c r="B3" s="343"/>
      <c r="C3" s="344"/>
      <c r="D3" s="344"/>
      <c r="E3" s="292" t="s">
        <v>48</v>
      </c>
      <c r="F3" s="292"/>
      <c r="G3" s="292"/>
      <c r="H3" s="292" t="s">
        <v>47</v>
      </c>
      <c r="I3" s="292"/>
      <c r="J3" s="292"/>
      <c r="K3" s="292" t="s">
        <v>46</v>
      </c>
      <c r="L3" s="292"/>
      <c r="M3" s="292"/>
      <c r="N3" s="292"/>
      <c r="O3" s="363" t="s">
        <v>45</v>
      </c>
      <c r="P3" s="363"/>
      <c r="Q3" s="363"/>
      <c r="R3" s="364" t="s">
        <v>44</v>
      </c>
      <c r="S3" s="365"/>
      <c r="T3" s="366"/>
      <c r="U3" s="339" t="s">
        <v>43</v>
      </c>
      <c r="V3" s="339"/>
      <c r="W3" s="292"/>
      <c r="X3" s="340"/>
    </row>
    <row r="4" spans="1:24" ht="13.5" customHeight="1" x14ac:dyDescent="0.15">
      <c r="A4" s="28"/>
      <c r="B4" s="345"/>
      <c r="C4" s="346"/>
      <c r="D4" s="346"/>
      <c r="E4" s="348" t="s">
        <v>42</v>
      </c>
      <c r="F4" s="348"/>
      <c r="G4" s="348"/>
      <c r="H4" s="349" t="s">
        <v>41</v>
      </c>
      <c r="I4" s="350"/>
      <c r="J4" s="351"/>
      <c r="K4" s="349" t="s">
        <v>40</v>
      </c>
      <c r="L4" s="350"/>
      <c r="M4" s="350"/>
      <c r="N4" s="351"/>
      <c r="O4" s="289" t="s">
        <v>39</v>
      </c>
      <c r="P4" s="290"/>
      <c r="Q4" s="291"/>
      <c r="R4" s="349" t="s">
        <v>38</v>
      </c>
      <c r="S4" s="367"/>
      <c r="T4" s="368"/>
      <c r="U4" s="341" t="s">
        <v>37</v>
      </c>
      <c r="V4" s="341"/>
      <c r="W4" s="341"/>
      <c r="X4" s="342"/>
    </row>
    <row r="5" spans="1:24" s="40" customFormat="1" ht="10.5" customHeight="1" x14ac:dyDescent="0.15">
      <c r="A5" s="35"/>
      <c r="B5" s="285" t="s">
        <v>78</v>
      </c>
      <c r="C5" s="286"/>
      <c r="D5" s="287"/>
      <c r="E5" s="282" t="s">
        <v>29</v>
      </c>
      <c r="F5" s="283"/>
      <c r="G5" s="352"/>
      <c r="H5" s="282" t="s">
        <v>29</v>
      </c>
      <c r="I5" s="283"/>
      <c r="J5" s="352"/>
      <c r="K5" s="282" t="s">
        <v>29</v>
      </c>
      <c r="L5" s="283"/>
      <c r="M5" s="283"/>
      <c r="N5" s="352"/>
      <c r="O5" s="282" t="s">
        <v>29</v>
      </c>
      <c r="P5" s="283"/>
      <c r="Q5" s="352"/>
      <c r="R5" s="282" t="s">
        <v>29</v>
      </c>
      <c r="S5" s="283"/>
      <c r="T5" s="284"/>
      <c r="U5" s="283" t="s">
        <v>29</v>
      </c>
      <c r="V5" s="283"/>
      <c r="W5" s="283"/>
      <c r="X5" s="347"/>
    </row>
    <row r="6" spans="1:24" ht="22.5" customHeight="1" x14ac:dyDescent="0.15">
      <c r="A6" s="28"/>
      <c r="B6" s="261"/>
      <c r="C6" s="262"/>
      <c r="D6" s="288"/>
      <c r="E6" s="279"/>
      <c r="F6" s="279"/>
      <c r="G6" s="279"/>
      <c r="H6" s="279"/>
      <c r="I6" s="279"/>
      <c r="J6" s="279"/>
      <c r="K6" s="369">
        <f>SUM(E6:J6)</f>
        <v>0</v>
      </c>
      <c r="L6" s="369"/>
      <c r="M6" s="369"/>
      <c r="N6" s="369"/>
      <c r="O6" s="279"/>
      <c r="P6" s="279"/>
      <c r="Q6" s="279"/>
      <c r="R6" s="381">
        <f>SUM(E6:J6,O6)</f>
        <v>0</v>
      </c>
      <c r="S6" s="381"/>
      <c r="T6" s="382"/>
      <c r="U6" s="267"/>
      <c r="V6" s="267"/>
      <c r="W6" s="279"/>
      <c r="X6" s="370"/>
    </row>
    <row r="7" spans="1:24" ht="22.5" customHeight="1" thickBot="1" x14ac:dyDescent="0.2">
      <c r="A7" s="28"/>
      <c r="B7" s="277" t="s">
        <v>77</v>
      </c>
      <c r="C7" s="278"/>
      <c r="D7" s="278"/>
      <c r="E7" s="280"/>
      <c r="F7" s="280"/>
      <c r="G7" s="280"/>
      <c r="H7" s="281"/>
      <c r="I7" s="281"/>
      <c r="J7" s="281"/>
      <c r="K7" s="353">
        <f>SUM(E7:J7)</f>
        <v>0</v>
      </c>
      <c r="L7" s="353"/>
      <c r="M7" s="353"/>
      <c r="N7" s="353"/>
      <c r="O7" s="281"/>
      <c r="P7" s="281"/>
      <c r="Q7" s="281"/>
      <c r="R7" s="371">
        <f>SUM(E7:J7,O7)</f>
        <v>0</v>
      </c>
      <c r="S7" s="371"/>
      <c r="T7" s="372"/>
      <c r="U7" s="383"/>
      <c r="V7" s="383"/>
      <c r="W7" s="281"/>
      <c r="X7" s="384"/>
    </row>
    <row r="8" spans="1:24" ht="19.5" customHeight="1" thickTop="1" x14ac:dyDescent="0.15">
      <c r="A8" s="28"/>
      <c r="B8" s="261" t="s">
        <v>76</v>
      </c>
      <c r="C8" s="262"/>
      <c r="D8" s="262"/>
      <c r="E8" s="360" t="s">
        <v>487</v>
      </c>
      <c r="F8" s="361"/>
      <c r="G8" s="362"/>
      <c r="H8" s="202"/>
      <c r="I8" s="202"/>
      <c r="J8" s="202"/>
      <c r="K8" s="354">
        <f>SUM(E8:J8)</f>
        <v>0</v>
      </c>
      <c r="L8" s="355"/>
      <c r="M8" s="355"/>
      <c r="N8" s="356"/>
      <c r="O8" s="202"/>
      <c r="P8" s="202"/>
      <c r="Q8" s="267"/>
      <c r="R8" s="333">
        <f>SUM(E8:J8,O8)</f>
        <v>0</v>
      </c>
      <c r="S8" s="334"/>
      <c r="T8" s="335"/>
      <c r="U8" s="202"/>
      <c r="V8" s="202"/>
      <c r="W8" s="202"/>
      <c r="X8" s="203"/>
    </row>
    <row r="9" spans="1:24" ht="12" customHeight="1" thickBot="1" x14ac:dyDescent="0.2">
      <c r="A9" s="28"/>
      <c r="B9" s="293"/>
      <c r="C9" s="294"/>
      <c r="D9" s="294"/>
      <c r="E9" s="323" t="s">
        <v>36</v>
      </c>
      <c r="F9" s="324"/>
      <c r="G9" s="325"/>
      <c r="H9" s="326"/>
      <c r="I9" s="326"/>
      <c r="J9" s="326"/>
      <c r="K9" s="357">
        <f>SUM(E9:J9)</f>
        <v>0</v>
      </c>
      <c r="L9" s="358"/>
      <c r="M9" s="358"/>
      <c r="N9" s="359"/>
      <c r="O9" s="326"/>
      <c r="P9" s="326"/>
      <c r="Q9" s="331"/>
      <c r="R9" s="336">
        <f>SUM(E9:J9,O9)</f>
        <v>0</v>
      </c>
      <c r="S9" s="337"/>
      <c r="T9" s="338"/>
      <c r="U9" s="326"/>
      <c r="V9" s="326"/>
      <c r="W9" s="326"/>
      <c r="X9" s="332"/>
    </row>
    <row r="10" spans="1:24" ht="19.5" customHeight="1" thickBot="1" x14ac:dyDescent="0.2">
      <c r="A10" s="28"/>
      <c r="B10" s="28"/>
      <c r="C10" s="28"/>
      <c r="D10" s="28"/>
      <c r="E10" s="28"/>
      <c r="F10" s="28"/>
      <c r="G10" s="28"/>
      <c r="H10" s="28"/>
      <c r="I10" s="28"/>
      <c r="J10" s="28"/>
      <c r="K10" s="28"/>
      <c r="L10" s="28"/>
      <c r="M10" s="28"/>
      <c r="N10" s="28"/>
      <c r="O10" s="28"/>
      <c r="P10" s="28"/>
      <c r="Q10" s="28"/>
      <c r="R10" s="28"/>
      <c r="S10" s="28"/>
      <c r="T10" s="28"/>
      <c r="U10" s="28"/>
      <c r="V10" s="28"/>
      <c r="W10" s="28"/>
      <c r="X10" s="28"/>
    </row>
    <row r="11" spans="1:24" ht="11.25" customHeight="1" thickTop="1" x14ac:dyDescent="0.15">
      <c r="A11" s="28"/>
      <c r="B11" s="28"/>
      <c r="C11" s="28"/>
      <c r="D11" s="28"/>
      <c r="E11" s="308" t="s">
        <v>79</v>
      </c>
      <c r="F11" s="309"/>
      <c r="G11" s="309"/>
      <c r="H11" s="309"/>
      <c r="I11" s="309"/>
      <c r="J11" s="310"/>
      <c r="K11" s="304">
        <f>K8</f>
        <v>0</v>
      </c>
      <c r="L11" s="305"/>
      <c r="M11" s="305"/>
      <c r="N11" s="30"/>
      <c r="O11" s="295" t="s">
        <v>80</v>
      </c>
      <c r="P11" s="296"/>
      <c r="Q11" s="296"/>
      <c r="R11" s="296"/>
      <c r="S11" s="296"/>
      <c r="T11" s="297"/>
      <c r="U11" s="320" t="str">
        <f>IF(E8="00,000","00,000",E8)</f>
        <v>00,000</v>
      </c>
      <c r="V11" s="321"/>
      <c r="W11" s="321"/>
      <c r="X11" s="31"/>
    </row>
    <row r="12" spans="1:24" ht="16.5" customHeight="1" x14ac:dyDescent="0.15">
      <c r="A12" s="28"/>
      <c r="B12" s="28"/>
      <c r="C12" s="28"/>
      <c r="D12" s="28"/>
      <c r="E12" s="311"/>
      <c r="F12" s="312"/>
      <c r="G12" s="312"/>
      <c r="H12" s="312"/>
      <c r="I12" s="312"/>
      <c r="J12" s="313"/>
      <c r="K12" s="306"/>
      <c r="L12" s="307"/>
      <c r="M12" s="307"/>
      <c r="N12" s="32" t="s">
        <v>35</v>
      </c>
      <c r="O12" s="298"/>
      <c r="P12" s="299"/>
      <c r="Q12" s="299"/>
      <c r="R12" s="299"/>
      <c r="S12" s="299"/>
      <c r="T12" s="300"/>
      <c r="U12" s="322"/>
      <c r="V12" s="307"/>
      <c r="W12" s="307"/>
      <c r="X12" s="33" t="s">
        <v>35</v>
      </c>
    </row>
    <row r="13" spans="1:24" ht="11.25" customHeight="1" thickBot="1" x14ac:dyDescent="0.2">
      <c r="A13" s="28"/>
      <c r="B13" s="28"/>
      <c r="C13" s="28"/>
      <c r="D13" s="28"/>
      <c r="E13" s="314"/>
      <c r="F13" s="315"/>
      <c r="G13" s="315"/>
      <c r="H13" s="315"/>
      <c r="I13" s="315"/>
      <c r="J13" s="316"/>
      <c r="K13" s="377" t="s">
        <v>34</v>
      </c>
      <c r="L13" s="378"/>
      <c r="M13" s="379"/>
      <c r="N13" s="380"/>
      <c r="O13" s="301"/>
      <c r="P13" s="302"/>
      <c r="Q13" s="302"/>
      <c r="R13" s="302"/>
      <c r="S13" s="302"/>
      <c r="T13" s="303"/>
      <c r="U13" s="373" t="s">
        <v>33</v>
      </c>
      <c r="V13" s="374"/>
      <c r="W13" s="375"/>
      <c r="X13" s="376"/>
    </row>
    <row r="14" spans="1:24" ht="12.75" customHeight="1" x14ac:dyDescent="0.15">
      <c r="A14" s="28"/>
      <c r="B14" s="28"/>
      <c r="C14" s="28"/>
      <c r="D14" s="28"/>
      <c r="E14" s="28"/>
      <c r="F14" s="28"/>
      <c r="G14" s="28"/>
      <c r="H14" s="28"/>
      <c r="I14" s="28"/>
      <c r="J14" s="28"/>
      <c r="K14" s="28"/>
      <c r="L14" s="28"/>
      <c r="M14" s="28"/>
      <c r="N14" s="28"/>
      <c r="O14" s="28"/>
      <c r="P14" s="28"/>
      <c r="Q14" s="28"/>
      <c r="R14" s="28"/>
      <c r="S14" s="28"/>
      <c r="T14" s="28"/>
      <c r="U14" s="28"/>
      <c r="V14" s="28"/>
      <c r="W14" s="28"/>
      <c r="X14" s="28"/>
    </row>
    <row r="15" spans="1:24" ht="18" customHeight="1" thickBot="1" x14ac:dyDescent="0.2">
      <c r="A15" s="28"/>
      <c r="B15" s="190" t="s">
        <v>61</v>
      </c>
      <c r="C15" s="190"/>
      <c r="D15" s="190"/>
      <c r="E15" s="190"/>
      <c r="F15" s="190"/>
      <c r="G15" s="190"/>
      <c r="H15" s="190"/>
      <c r="I15" s="190"/>
      <c r="J15" s="190"/>
      <c r="K15" s="190"/>
      <c r="L15" s="190"/>
      <c r="M15" s="190"/>
      <c r="N15" s="190"/>
      <c r="O15" s="190"/>
      <c r="P15" s="190"/>
      <c r="Q15" s="190"/>
      <c r="R15" s="190"/>
      <c r="S15" s="190"/>
      <c r="T15" s="190"/>
      <c r="U15" s="190"/>
      <c r="V15" s="190"/>
      <c r="W15" s="190"/>
      <c r="X15" s="190"/>
    </row>
    <row r="16" spans="1:24" ht="18" customHeight="1" x14ac:dyDescent="0.15">
      <c r="A16" s="28"/>
      <c r="B16" s="327" t="s">
        <v>78</v>
      </c>
      <c r="C16" s="328"/>
      <c r="D16" s="328"/>
      <c r="E16" s="328"/>
      <c r="F16" s="328"/>
      <c r="G16" s="328"/>
      <c r="H16" s="329"/>
      <c r="I16" s="328" t="s">
        <v>77</v>
      </c>
      <c r="J16" s="328"/>
      <c r="K16" s="328"/>
      <c r="L16" s="328"/>
      <c r="M16" s="328"/>
      <c r="N16" s="328"/>
      <c r="O16" s="328"/>
      <c r="P16" s="328"/>
      <c r="Q16" s="328" t="s">
        <v>76</v>
      </c>
      <c r="R16" s="328"/>
      <c r="S16" s="328"/>
      <c r="T16" s="328"/>
      <c r="U16" s="328"/>
      <c r="V16" s="328"/>
      <c r="W16" s="328"/>
      <c r="X16" s="330"/>
    </row>
    <row r="17" spans="1:24" ht="18" customHeight="1" x14ac:dyDescent="0.15">
      <c r="A17" s="28"/>
      <c r="B17" s="317" t="s">
        <v>32</v>
      </c>
      <c r="C17" s="318"/>
      <c r="D17" s="318"/>
      <c r="E17" s="318"/>
      <c r="F17" s="318"/>
      <c r="G17" s="318"/>
      <c r="H17" s="220"/>
      <c r="I17" s="318" t="s">
        <v>32</v>
      </c>
      <c r="J17" s="318"/>
      <c r="K17" s="318"/>
      <c r="L17" s="318"/>
      <c r="M17" s="318"/>
      <c r="N17" s="318"/>
      <c r="O17" s="318"/>
      <c r="P17" s="318"/>
      <c r="Q17" s="318" t="s">
        <v>32</v>
      </c>
      <c r="R17" s="318"/>
      <c r="S17" s="318"/>
      <c r="T17" s="318"/>
      <c r="U17" s="318"/>
      <c r="V17" s="318"/>
      <c r="W17" s="318"/>
      <c r="X17" s="319"/>
    </row>
    <row r="18" spans="1:24" ht="10.5" customHeight="1" x14ac:dyDescent="0.15">
      <c r="A18" s="28"/>
      <c r="B18" s="285"/>
      <c r="C18" s="286"/>
      <c r="D18" s="286"/>
      <c r="E18" s="286"/>
      <c r="F18" s="210" t="s">
        <v>29</v>
      </c>
      <c r="G18" s="211"/>
      <c r="H18" s="228"/>
      <c r="I18" s="215"/>
      <c r="J18" s="216"/>
      <c r="K18" s="216"/>
      <c r="L18" s="216"/>
      <c r="M18" s="210" t="s">
        <v>29</v>
      </c>
      <c r="N18" s="211"/>
      <c r="O18" s="211"/>
      <c r="P18" s="228"/>
      <c r="Q18" s="215"/>
      <c r="R18" s="216"/>
      <c r="S18" s="216"/>
      <c r="T18" s="217"/>
      <c r="U18" s="210" t="s">
        <v>29</v>
      </c>
      <c r="V18" s="211"/>
      <c r="W18" s="211"/>
      <c r="X18" s="212"/>
    </row>
    <row r="19" spans="1:24" x14ac:dyDescent="0.15">
      <c r="A19" s="28"/>
      <c r="B19" s="265"/>
      <c r="C19" s="205"/>
      <c r="D19" s="205"/>
      <c r="E19" s="205"/>
      <c r="F19" s="266"/>
      <c r="G19" s="202"/>
      <c r="H19" s="267"/>
      <c r="I19" s="204"/>
      <c r="J19" s="205"/>
      <c r="K19" s="205"/>
      <c r="L19" s="205"/>
      <c r="M19" s="252"/>
      <c r="N19" s="253"/>
      <c r="O19" s="253"/>
      <c r="P19" s="254"/>
      <c r="Q19" s="204"/>
      <c r="R19" s="205"/>
      <c r="S19" s="205"/>
      <c r="T19" s="206"/>
      <c r="U19" s="202"/>
      <c r="V19" s="202"/>
      <c r="W19" s="202"/>
      <c r="X19" s="203"/>
    </row>
    <row r="20" spans="1:24" ht="17.25" customHeight="1" x14ac:dyDescent="0.15">
      <c r="A20" s="28"/>
      <c r="B20" s="259"/>
      <c r="C20" s="192"/>
      <c r="D20" s="192"/>
      <c r="E20" s="192"/>
      <c r="F20" s="263"/>
      <c r="G20" s="200"/>
      <c r="H20" s="264"/>
      <c r="I20" s="191"/>
      <c r="J20" s="192"/>
      <c r="K20" s="192"/>
      <c r="L20" s="192"/>
      <c r="M20" s="223"/>
      <c r="N20" s="239"/>
      <c r="O20" s="239"/>
      <c r="P20" s="240"/>
      <c r="Q20" s="191"/>
      <c r="R20" s="192"/>
      <c r="S20" s="192"/>
      <c r="T20" s="193"/>
      <c r="U20" s="200"/>
      <c r="V20" s="200"/>
      <c r="W20" s="200"/>
      <c r="X20" s="201"/>
    </row>
    <row r="21" spans="1:24" ht="17.25" customHeight="1" x14ac:dyDescent="0.15">
      <c r="A21" s="28"/>
      <c r="B21" s="259"/>
      <c r="C21" s="192"/>
      <c r="D21" s="192"/>
      <c r="E21" s="192"/>
      <c r="F21" s="263"/>
      <c r="G21" s="200"/>
      <c r="H21" s="264"/>
      <c r="I21" s="191"/>
      <c r="J21" s="192"/>
      <c r="K21" s="192"/>
      <c r="L21" s="192"/>
      <c r="M21" s="223"/>
      <c r="N21" s="224"/>
      <c r="O21" s="224"/>
      <c r="P21" s="225"/>
      <c r="Q21" s="191"/>
      <c r="R21" s="192"/>
      <c r="S21" s="192"/>
      <c r="T21" s="193"/>
      <c r="U21" s="200"/>
      <c r="V21" s="200"/>
      <c r="W21" s="200"/>
      <c r="X21" s="201"/>
    </row>
    <row r="22" spans="1:24" ht="17.25" customHeight="1" x14ac:dyDescent="0.15">
      <c r="A22" s="28"/>
      <c r="B22" s="259"/>
      <c r="C22" s="192"/>
      <c r="D22" s="192"/>
      <c r="E22" s="192"/>
      <c r="F22" s="263"/>
      <c r="G22" s="200"/>
      <c r="H22" s="264"/>
      <c r="I22" s="191"/>
      <c r="J22" s="192"/>
      <c r="K22" s="192"/>
      <c r="L22" s="192"/>
      <c r="M22" s="223"/>
      <c r="N22" s="224"/>
      <c r="O22" s="224"/>
      <c r="P22" s="225"/>
      <c r="Q22" s="191"/>
      <c r="R22" s="192"/>
      <c r="S22" s="192"/>
      <c r="T22" s="193"/>
      <c r="U22" s="200"/>
      <c r="V22" s="200"/>
      <c r="W22" s="200"/>
      <c r="X22" s="201"/>
    </row>
    <row r="23" spans="1:24" ht="17.25" customHeight="1" x14ac:dyDescent="0.15">
      <c r="A23" s="28"/>
      <c r="B23" s="259"/>
      <c r="C23" s="192"/>
      <c r="D23" s="192"/>
      <c r="E23" s="192"/>
      <c r="F23" s="263"/>
      <c r="G23" s="200"/>
      <c r="H23" s="264"/>
      <c r="I23" s="191"/>
      <c r="J23" s="192"/>
      <c r="K23" s="192"/>
      <c r="L23" s="192"/>
      <c r="M23" s="223"/>
      <c r="N23" s="224"/>
      <c r="O23" s="224"/>
      <c r="P23" s="225"/>
      <c r="Q23" s="191"/>
      <c r="R23" s="192"/>
      <c r="S23" s="192"/>
      <c r="T23" s="193"/>
      <c r="U23" s="200"/>
      <c r="V23" s="200"/>
      <c r="W23" s="200"/>
      <c r="X23" s="201"/>
    </row>
    <row r="24" spans="1:24" ht="17.25" customHeight="1" x14ac:dyDescent="0.15">
      <c r="A24" s="28"/>
      <c r="B24" s="259"/>
      <c r="C24" s="192"/>
      <c r="D24" s="192"/>
      <c r="E24" s="192"/>
      <c r="F24" s="263"/>
      <c r="G24" s="200"/>
      <c r="H24" s="264"/>
      <c r="I24" s="191"/>
      <c r="J24" s="192"/>
      <c r="K24" s="192"/>
      <c r="L24" s="192"/>
      <c r="M24" s="223"/>
      <c r="N24" s="239"/>
      <c r="O24" s="239"/>
      <c r="P24" s="240"/>
      <c r="Q24" s="191"/>
      <c r="R24" s="192"/>
      <c r="S24" s="192"/>
      <c r="T24" s="193"/>
      <c r="U24" s="200"/>
      <c r="V24" s="200"/>
      <c r="W24" s="200"/>
      <c r="X24" s="201"/>
    </row>
    <row r="25" spans="1:24" ht="17.25" customHeight="1" x14ac:dyDescent="0.15">
      <c r="A25" s="28"/>
      <c r="B25" s="259"/>
      <c r="C25" s="192"/>
      <c r="D25" s="192"/>
      <c r="E25" s="192"/>
      <c r="F25" s="263"/>
      <c r="G25" s="200"/>
      <c r="H25" s="264"/>
      <c r="I25" s="191"/>
      <c r="J25" s="192"/>
      <c r="K25" s="192"/>
      <c r="L25" s="192"/>
      <c r="M25" s="223"/>
      <c r="N25" s="239"/>
      <c r="O25" s="239"/>
      <c r="P25" s="240"/>
      <c r="Q25" s="191"/>
      <c r="R25" s="192"/>
      <c r="S25" s="192"/>
      <c r="T25" s="193"/>
      <c r="U25" s="200"/>
      <c r="V25" s="200"/>
      <c r="W25" s="200"/>
      <c r="X25" s="201"/>
    </row>
    <row r="26" spans="1:24" ht="17.25" customHeight="1" x14ac:dyDescent="0.15">
      <c r="A26" s="28"/>
      <c r="B26" s="259"/>
      <c r="C26" s="192"/>
      <c r="D26" s="192"/>
      <c r="E26" s="192"/>
      <c r="F26" s="263"/>
      <c r="G26" s="200"/>
      <c r="H26" s="264"/>
      <c r="I26" s="191"/>
      <c r="J26" s="192"/>
      <c r="K26" s="192"/>
      <c r="L26" s="192"/>
      <c r="M26" s="223"/>
      <c r="N26" s="239"/>
      <c r="O26" s="239"/>
      <c r="P26" s="240"/>
      <c r="Q26" s="191"/>
      <c r="R26" s="192"/>
      <c r="S26" s="192"/>
      <c r="T26" s="193"/>
      <c r="U26" s="200"/>
      <c r="V26" s="200"/>
      <c r="W26" s="200"/>
      <c r="X26" s="201"/>
    </row>
    <row r="27" spans="1:24" ht="17.25" customHeight="1" x14ac:dyDescent="0.15">
      <c r="A27" s="28"/>
      <c r="B27" s="259"/>
      <c r="C27" s="192"/>
      <c r="D27" s="192"/>
      <c r="E27" s="192"/>
      <c r="F27" s="263"/>
      <c r="G27" s="200"/>
      <c r="H27" s="264"/>
      <c r="I27" s="191"/>
      <c r="J27" s="192"/>
      <c r="K27" s="192"/>
      <c r="L27" s="192"/>
      <c r="M27" s="223"/>
      <c r="N27" s="239"/>
      <c r="O27" s="239"/>
      <c r="P27" s="240"/>
      <c r="Q27" s="191"/>
      <c r="R27" s="192"/>
      <c r="S27" s="192"/>
      <c r="T27" s="193"/>
      <c r="U27" s="200"/>
      <c r="V27" s="200"/>
      <c r="W27" s="200"/>
      <c r="X27" s="201"/>
    </row>
    <row r="28" spans="1:24" ht="17.25" customHeight="1" x14ac:dyDescent="0.15">
      <c r="A28" s="28"/>
      <c r="B28" s="259"/>
      <c r="C28" s="192"/>
      <c r="D28" s="192"/>
      <c r="E28" s="192"/>
      <c r="F28" s="263"/>
      <c r="G28" s="200"/>
      <c r="H28" s="264"/>
      <c r="I28" s="191"/>
      <c r="J28" s="192"/>
      <c r="K28" s="192"/>
      <c r="L28" s="192"/>
      <c r="M28" s="223"/>
      <c r="N28" s="239"/>
      <c r="O28" s="239"/>
      <c r="P28" s="240"/>
      <c r="Q28" s="191"/>
      <c r="R28" s="192"/>
      <c r="S28" s="192"/>
      <c r="T28" s="193"/>
      <c r="U28" s="200"/>
      <c r="V28" s="200"/>
      <c r="W28" s="200"/>
      <c r="X28" s="201"/>
    </row>
    <row r="29" spans="1:24" ht="17.25" customHeight="1" x14ac:dyDescent="0.15">
      <c r="A29" s="28"/>
      <c r="B29" s="265"/>
      <c r="C29" s="205"/>
      <c r="D29" s="205"/>
      <c r="E29" s="205"/>
      <c r="F29" s="266"/>
      <c r="G29" s="202"/>
      <c r="H29" s="267"/>
      <c r="I29" s="204"/>
      <c r="J29" s="205"/>
      <c r="K29" s="205"/>
      <c r="L29" s="205"/>
      <c r="M29" s="241"/>
      <c r="N29" s="242"/>
      <c r="O29" s="242"/>
      <c r="P29" s="243"/>
      <c r="Q29" s="204"/>
      <c r="R29" s="205"/>
      <c r="S29" s="205"/>
      <c r="T29" s="206"/>
      <c r="U29" s="202"/>
      <c r="V29" s="202"/>
      <c r="W29" s="202"/>
      <c r="X29" s="203"/>
    </row>
    <row r="30" spans="1:24" ht="18" customHeight="1" x14ac:dyDescent="0.15">
      <c r="A30" s="28"/>
      <c r="B30" s="268" t="s">
        <v>28</v>
      </c>
      <c r="C30" s="198"/>
      <c r="D30" s="198"/>
      <c r="E30" s="198"/>
      <c r="F30" s="226">
        <f>SUM(F19:H29)</f>
        <v>0</v>
      </c>
      <c r="G30" s="213"/>
      <c r="H30" s="227"/>
      <c r="I30" s="197" t="s">
        <v>28</v>
      </c>
      <c r="J30" s="198"/>
      <c r="K30" s="198"/>
      <c r="L30" s="198"/>
      <c r="M30" s="226">
        <f>SUM(M19:P29)</f>
        <v>0</v>
      </c>
      <c r="N30" s="213"/>
      <c r="O30" s="213"/>
      <c r="P30" s="227"/>
      <c r="Q30" s="197" t="s">
        <v>28</v>
      </c>
      <c r="R30" s="198"/>
      <c r="S30" s="198"/>
      <c r="T30" s="199"/>
      <c r="U30" s="207">
        <f>SUM(U19:X29)</f>
        <v>0</v>
      </c>
      <c r="V30" s="208"/>
      <c r="W30" s="208"/>
      <c r="X30" s="209"/>
    </row>
    <row r="31" spans="1:24" ht="18" customHeight="1" x14ac:dyDescent="0.15">
      <c r="A31" s="28"/>
      <c r="B31" s="260" t="s">
        <v>31</v>
      </c>
      <c r="C31" s="221"/>
      <c r="D31" s="221"/>
      <c r="E31" s="221"/>
      <c r="F31" s="221"/>
      <c r="G31" s="221"/>
      <c r="H31" s="244"/>
      <c r="I31" s="220" t="s">
        <v>31</v>
      </c>
      <c r="J31" s="221"/>
      <c r="K31" s="221"/>
      <c r="L31" s="221"/>
      <c r="M31" s="221"/>
      <c r="N31" s="221"/>
      <c r="O31" s="221"/>
      <c r="P31" s="244"/>
      <c r="Q31" s="220" t="s">
        <v>31</v>
      </c>
      <c r="R31" s="221"/>
      <c r="S31" s="221"/>
      <c r="T31" s="221"/>
      <c r="U31" s="221"/>
      <c r="V31" s="221"/>
      <c r="W31" s="221"/>
      <c r="X31" s="222"/>
    </row>
    <row r="32" spans="1:24" ht="10.5" customHeight="1" x14ac:dyDescent="0.15">
      <c r="A32" s="28"/>
      <c r="B32" s="261"/>
      <c r="C32" s="262"/>
      <c r="D32" s="262"/>
      <c r="E32" s="262"/>
      <c r="F32" s="210" t="s">
        <v>29</v>
      </c>
      <c r="G32" s="211"/>
      <c r="H32" s="228"/>
      <c r="I32" s="245"/>
      <c r="J32" s="246"/>
      <c r="K32" s="246"/>
      <c r="L32" s="246"/>
      <c r="M32" s="210" t="s">
        <v>29</v>
      </c>
      <c r="N32" s="211"/>
      <c r="O32" s="211"/>
      <c r="P32" s="228"/>
      <c r="Q32" s="215"/>
      <c r="R32" s="216"/>
      <c r="S32" s="216"/>
      <c r="T32" s="217"/>
      <c r="U32" s="210" t="s">
        <v>29</v>
      </c>
      <c r="V32" s="211"/>
      <c r="W32" s="211"/>
      <c r="X32" s="212"/>
    </row>
    <row r="33" spans="1:24" ht="17.25" customHeight="1" x14ac:dyDescent="0.15">
      <c r="A33" s="28"/>
      <c r="B33" s="265"/>
      <c r="C33" s="205"/>
      <c r="D33" s="205"/>
      <c r="E33" s="205"/>
      <c r="F33" s="266"/>
      <c r="G33" s="202"/>
      <c r="H33" s="267"/>
      <c r="I33" s="204"/>
      <c r="J33" s="205"/>
      <c r="K33" s="205"/>
      <c r="L33" s="205"/>
      <c r="M33" s="252"/>
      <c r="N33" s="253"/>
      <c r="O33" s="253"/>
      <c r="P33" s="254"/>
      <c r="Q33" s="204"/>
      <c r="R33" s="205"/>
      <c r="S33" s="205"/>
      <c r="T33" s="206"/>
      <c r="U33" s="202"/>
      <c r="V33" s="202"/>
      <c r="W33" s="202"/>
      <c r="X33" s="203"/>
    </row>
    <row r="34" spans="1:24" ht="17.25" customHeight="1" x14ac:dyDescent="0.15">
      <c r="A34" s="28"/>
      <c r="B34" s="259"/>
      <c r="C34" s="192"/>
      <c r="D34" s="192"/>
      <c r="E34" s="192"/>
      <c r="F34" s="263"/>
      <c r="G34" s="200"/>
      <c r="H34" s="264"/>
      <c r="I34" s="191"/>
      <c r="J34" s="192"/>
      <c r="K34" s="192"/>
      <c r="L34" s="192"/>
      <c r="M34" s="223"/>
      <c r="N34" s="224"/>
      <c r="O34" s="224"/>
      <c r="P34" s="225"/>
      <c r="Q34" s="191"/>
      <c r="R34" s="192"/>
      <c r="S34" s="192"/>
      <c r="T34" s="193"/>
      <c r="U34" s="200"/>
      <c r="V34" s="200"/>
      <c r="W34" s="200"/>
      <c r="X34" s="201"/>
    </row>
    <row r="35" spans="1:24" ht="17.25" customHeight="1" x14ac:dyDescent="0.15">
      <c r="A35" s="28"/>
      <c r="B35" s="259"/>
      <c r="C35" s="192"/>
      <c r="D35" s="192"/>
      <c r="E35" s="192"/>
      <c r="F35" s="263"/>
      <c r="G35" s="200"/>
      <c r="H35" s="264"/>
      <c r="I35" s="191"/>
      <c r="J35" s="192"/>
      <c r="K35" s="192"/>
      <c r="L35" s="192"/>
      <c r="M35" s="223"/>
      <c r="N35" s="239"/>
      <c r="O35" s="239"/>
      <c r="P35" s="240"/>
      <c r="Q35" s="191"/>
      <c r="R35" s="192"/>
      <c r="S35" s="192"/>
      <c r="T35" s="193"/>
      <c r="U35" s="200"/>
      <c r="V35" s="200"/>
      <c r="W35" s="200"/>
      <c r="X35" s="201"/>
    </row>
    <row r="36" spans="1:24" ht="17.25" customHeight="1" x14ac:dyDescent="0.15">
      <c r="A36" s="28"/>
      <c r="B36" s="259"/>
      <c r="C36" s="192"/>
      <c r="D36" s="192"/>
      <c r="E36" s="192"/>
      <c r="F36" s="263"/>
      <c r="G36" s="200"/>
      <c r="H36" s="264"/>
      <c r="I36" s="191"/>
      <c r="J36" s="192"/>
      <c r="K36" s="192"/>
      <c r="L36" s="192"/>
      <c r="M36" s="223"/>
      <c r="N36" s="239"/>
      <c r="O36" s="239"/>
      <c r="P36" s="240"/>
      <c r="Q36" s="191"/>
      <c r="R36" s="192"/>
      <c r="S36" s="192"/>
      <c r="T36" s="193"/>
      <c r="U36" s="200"/>
      <c r="V36" s="200"/>
      <c r="W36" s="200"/>
      <c r="X36" s="201"/>
    </row>
    <row r="37" spans="1:24" ht="17.25" customHeight="1" x14ac:dyDescent="0.15">
      <c r="A37" s="28"/>
      <c r="B37" s="259"/>
      <c r="C37" s="192"/>
      <c r="D37" s="192"/>
      <c r="E37" s="192"/>
      <c r="F37" s="263"/>
      <c r="G37" s="200"/>
      <c r="H37" s="264"/>
      <c r="I37" s="191"/>
      <c r="J37" s="192"/>
      <c r="K37" s="192"/>
      <c r="L37" s="192"/>
      <c r="M37" s="223"/>
      <c r="N37" s="239"/>
      <c r="O37" s="239"/>
      <c r="P37" s="240"/>
      <c r="Q37" s="191"/>
      <c r="R37" s="192"/>
      <c r="S37" s="192"/>
      <c r="T37" s="193"/>
      <c r="U37" s="200"/>
      <c r="V37" s="200"/>
      <c r="W37" s="200"/>
      <c r="X37" s="201"/>
    </row>
    <row r="38" spans="1:24" ht="17.25" customHeight="1" x14ac:dyDescent="0.15">
      <c r="A38" s="28"/>
      <c r="B38" s="265"/>
      <c r="C38" s="205"/>
      <c r="D38" s="205"/>
      <c r="E38" s="205"/>
      <c r="F38" s="266"/>
      <c r="G38" s="202"/>
      <c r="H38" s="267"/>
      <c r="I38" s="204"/>
      <c r="J38" s="205"/>
      <c r="K38" s="205"/>
      <c r="L38" s="205"/>
      <c r="M38" s="241"/>
      <c r="N38" s="269"/>
      <c r="O38" s="269"/>
      <c r="P38" s="270"/>
      <c r="Q38" s="204"/>
      <c r="R38" s="205"/>
      <c r="S38" s="205"/>
      <c r="T38" s="206"/>
      <c r="U38" s="202"/>
      <c r="V38" s="202"/>
      <c r="W38" s="202"/>
      <c r="X38" s="203"/>
    </row>
    <row r="39" spans="1:24" ht="18" customHeight="1" x14ac:dyDescent="0.15">
      <c r="A39" s="28"/>
      <c r="B39" s="268" t="s">
        <v>28</v>
      </c>
      <c r="C39" s="198"/>
      <c r="D39" s="198"/>
      <c r="E39" s="198"/>
      <c r="F39" s="226">
        <f>SUM(F33:H38)</f>
        <v>0</v>
      </c>
      <c r="G39" s="213"/>
      <c r="H39" s="227"/>
      <c r="I39" s="197" t="s">
        <v>28</v>
      </c>
      <c r="J39" s="198"/>
      <c r="K39" s="198"/>
      <c r="L39" s="198"/>
      <c r="M39" s="226">
        <f>SUM(M33:P38)</f>
        <v>0</v>
      </c>
      <c r="N39" s="213"/>
      <c r="O39" s="213"/>
      <c r="P39" s="227"/>
      <c r="Q39" s="197" t="s">
        <v>28</v>
      </c>
      <c r="R39" s="198"/>
      <c r="S39" s="198"/>
      <c r="T39" s="199"/>
      <c r="U39" s="213">
        <f>SUM(U33:X38)</f>
        <v>0</v>
      </c>
      <c r="V39" s="213"/>
      <c r="W39" s="213"/>
      <c r="X39" s="214"/>
    </row>
    <row r="40" spans="1:24" ht="18" customHeight="1" x14ac:dyDescent="0.15">
      <c r="A40" s="28"/>
      <c r="B40" s="260" t="s">
        <v>30</v>
      </c>
      <c r="C40" s="221"/>
      <c r="D40" s="221"/>
      <c r="E40" s="221"/>
      <c r="F40" s="221"/>
      <c r="G40" s="221"/>
      <c r="H40" s="244"/>
      <c r="I40" s="220" t="s">
        <v>30</v>
      </c>
      <c r="J40" s="221"/>
      <c r="K40" s="221"/>
      <c r="L40" s="221"/>
      <c r="M40" s="221"/>
      <c r="N40" s="221"/>
      <c r="O40" s="221"/>
      <c r="P40" s="244"/>
      <c r="Q40" s="220" t="s">
        <v>30</v>
      </c>
      <c r="R40" s="221"/>
      <c r="S40" s="221"/>
      <c r="T40" s="221"/>
      <c r="U40" s="221"/>
      <c r="V40" s="221"/>
      <c r="W40" s="221"/>
      <c r="X40" s="222"/>
    </row>
    <row r="41" spans="1:24" ht="10.5" customHeight="1" x14ac:dyDescent="0.15">
      <c r="A41" s="28"/>
      <c r="B41" s="261"/>
      <c r="C41" s="262"/>
      <c r="D41" s="262"/>
      <c r="E41" s="262"/>
      <c r="F41" s="210" t="s">
        <v>29</v>
      </c>
      <c r="G41" s="211"/>
      <c r="H41" s="228"/>
      <c r="I41" s="245"/>
      <c r="J41" s="246"/>
      <c r="K41" s="246"/>
      <c r="L41" s="246"/>
      <c r="M41" s="210" t="s">
        <v>29</v>
      </c>
      <c r="N41" s="211"/>
      <c r="O41" s="211"/>
      <c r="P41" s="228"/>
      <c r="Q41" s="215"/>
      <c r="R41" s="216"/>
      <c r="S41" s="216"/>
      <c r="T41" s="217"/>
      <c r="U41" s="210" t="s">
        <v>29</v>
      </c>
      <c r="V41" s="211"/>
      <c r="W41" s="211"/>
      <c r="X41" s="212"/>
    </row>
    <row r="42" spans="1:24" ht="17.25" customHeight="1" x14ac:dyDescent="0.15">
      <c r="A42" s="28"/>
      <c r="B42" s="265"/>
      <c r="C42" s="205"/>
      <c r="D42" s="205"/>
      <c r="E42" s="205"/>
      <c r="F42" s="266"/>
      <c r="G42" s="202"/>
      <c r="H42" s="267"/>
      <c r="I42" s="204"/>
      <c r="J42" s="205"/>
      <c r="K42" s="205"/>
      <c r="L42" s="205"/>
      <c r="M42" s="252"/>
      <c r="N42" s="253"/>
      <c r="O42" s="253"/>
      <c r="P42" s="254"/>
      <c r="Q42" s="204"/>
      <c r="R42" s="205"/>
      <c r="S42" s="205"/>
      <c r="T42" s="206"/>
      <c r="U42" s="202"/>
      <c r="V42" s="202"/>
      <c r="W42" s="202"/>
      <c r="X42" s="203"/>
    </row>
    <row r="43" spans="1:24" ht="17.25" customHeight="1" x14ac:dyDescent="0.15">
      <c r="A43" s="28"/>
      <c r="B43" s="259"/>
      <c r="C43" s="192"/>
      <c r="D43" s="192"/>
      <c r="E43" s="192"/>
      <c r="F43" s="263"/>
      <c r="G43" s="200"/>
      <c r="H43" s="264"/>
      <c r="I43" s="191"/>
      <c r="J43" s="192"/>
      <c r="K43" s="192"/>
      <c r="L43" s="192"/>
      <c r="M43" s="223"/>
      <c r="N43" s="224"/>
      <c r="O43" s="224"/>
      <c r="P43" s="225"/>
      <c r="Q43" s="191"/>
      <c r="R43" s="192"/>
      <c r="S43" s="192"/>
      <c r="T43" s="193"/>
      <c r="U43" s="200"/>
      <c r="V43" s="200"/>
      <c r="W43" s="200"/>
      <c r="X43" s="201"/>
    </row>
    <row r="44" spans="1:24" ht="17.25" customHeight="1" x14ac:dyDescent="0.15">
      <c r="A44" s="28"/>
      <c r="B44" s="259"/>
      <c r="C44" s="192"/>
      <c r="D44" s="192"/>
      <c r="E44" s="192"/>
      <c r="F44" s="263"/>
      <c r="G44" s="200"/>
      <c r="H44" s="264"/>
      <c r="I44" s="191"/>
      <c r="J44" s="192"/>
      <c r="K44" s="192"/>
      <c r="L44" s="192"/>
      <c r="M44" s="223"/>
      <c r="N44" s="224"/>
      <c r="O44" s="224"/>
      <c r="P44" s="225"/>
      <c r="Q44" s="191"/>
      <c r="R44" s="192"/>
      <c r="S44" s="192"/>
      <c r="T44" s="193"/>
      <c r="U44" s="200"/>
      <c r="V44" s="200"/>
      <c r="W44" s="200"/>
      <c r="X44" s="201"/>
    </row>
    <row r="45" spans="1:24" ht="17.25" customHeight="1" x14ac:dyDescent="0.15">
      <c r="A45" s="28"/>
      <c r="B45" s="259"/>
      <c r="C45" s="192"/>
      <c r="D45" s="192"/>
      <c r="E45" s="192"/>
      <c r="F45" s="263"/>
      <c r="G45" s="200"/>
      <c r="H45" s="264"/>
      <c r="I45" s="191"/>
      <c r="J45" s="192"/>
      <c r="K45" s="192"/>
      <c r="L45" s="192"/>
      <c r="M45" s="223"/>
      <c r="N45" s="239"/>
      <c r="O45" s="239"/>
      <c r="P45" s="240"/>
      <c r="Q45" s="191"/>
      <c r="R45" s="192"/>
      <c r="S45" s="192"/>
      <c r="T45" s="193"/>
      <c r="U45" s="200"/>
      <c r="V45" s="200"/>
      <c r="W45" s="200"/>
      <c r="X45" s="201"/>
    </row>
    <row r="46" spans="1:24" ht="17.25" customHeight="1" x14ac:dyDescent="0.15">
      <c r="A46" s="28"/>
      <c r="B46" s="265"/>
      <c r="C46" s="205"/>
      <c r="D46" s="205"/>
      <c r="E46" s="205"/>
      <c r="F46" s="266"/>
      <c r="G46" s="202"/>
      <c r="H46" s="267"/>
      <c r="I46" s="204"/>
      <c r="J46" s="205"/>
      <c r="K46" s="205"/>
      <c r="L46" s="205"/>
      <c r="M46" s="241"/>
      <c r="N46" s="242"/>
      <c r="O46" s="242"/>
      <c r="P46" s="243"/>
      <c r="Q46" s="194"/>
      <c r="R46" s="195"/>
      <c r="S46" s="195"/>
      <c r="T46" s="196"/>
      <c r="U46" s="257"/>
      <c r="V46" s="257"/>
      <c r="W46" s="257"/>
      <c r="X46" s="258"/>
    </row>
    <row r="47" spans="1:24" ht="18" customHeight="1" x14ac:dyDescent="0.15">
      <c r="A47" s="28"/>
      <c r="B47" s="268" t="s">
        <v>28</v>
      </c>
      <c r="C47" s="198"/>
      <c r="D47" s="198"/>
      <c r="E47" s="198"/>
      <c r="F47" s="226">
        <f>SUM(F42:H46)</f>
        <v>0</v>
      </c>
      <c r="G47" s="213"/>
      <c r="H47" s="227"/>
      <c r="I47" s="197" t="s">
        <v>28</v>
      </c>
      <c r="J47" s="198"/>
      <c r="K47" s="198"/>
      <c r="L47" s="198"/>
      <c r="M47" s="226">
        <f>SUM(M42:P46)</f>
        <v>0</v>
      </c>
      <c r="N47" s="213"/>
      <c r="O47" s="213"/>
      <c r="P47" s="227"/>
      <c r="Q47" s="197" t="s">
        <v>28</v>
      </c>
      <c r="R47" s="198"/>
      <c r="S47" s="198"/>
      <c r="T47" s="199"/>
      <c r="U47" s="213">
        <f>SUM(U42:X46)</f>
        <v>0</v>
      </c>
      <c r="V47" s="213"/>
      <c r="W47" s="213"/>
      <c r="X47" s="214"/>
    </row>
    <row r="48" spans="1:24" ht="14.25" customHeight="1" x14ac:dyDescent="0.15">
      <c r="A48" s="28"/>
      <c r="B48" s="271" t="s">
        <v>27</v>
      </c>
      <c r="C48" s="272"/>
      <c r="D48" s="272"/>
      <c r="E48" s="272"/>
      <c r="F48" s="230">
        <f>SUM(F30,F39,F47)</f>
        <v>0</v>
      </c>
      <c r="G48" s="231"/>
      <c r="H48" s="249"/>
      <c r="I48" s="247" t="s">
        <v>27</v>
      </c>
      <c r="J48" s="247"/>
      <c r="K48" s="247"/>
      <c r="L48" s="248"/>
      <c r="M48" s="230">
        <f>SUM(M30,M39,M47)</f>
        <v>0</v>
      </c>
      <c r="N48" s="231"/>
      <c r="O48" s="231"/>
      <c r="P48" s="249"/>
      <c r="Q48" s="247" t="s">
        <v>27</v>
      </c>
      <c r="R48" s="247"/>
      <c r="S48" s="247"/>
      <c r="T48" s="248"/>
      <c r="U48" s="230">
        <f>SUM(U30,U39,U47)</f>
        <v>0</v>
      </c>
      <c r="V48" s="231"/>
      <c r="W48" s="231"/>
      <c r="X48" s="232"/>
    </row>
    <row r="49" spans="1:24" ht="12.75" customHeight="1" x14ac:dyDescent="0.15">
      <c r="A49" s="28"/>
      <c r="B49" s="273" t="s">
        <v>72</v>
      </c>
      <c r="C49" s="274"/>
      <c r="D49" s="274"/>
      <c r="E49" s="274"/>
      <c r="F49" s="233"/>
      <c r="G49" s="234"/>
      <c r="H49" s="250"/>
      <c r="I49" s="255" t="s">
        <v>81</v>
      </c>
      <c r="J49" s="255"/>
      <c r="K49" s="255"/>
      <c r="L49" s="256"/>
      <c r="M49" s="233"/>
      <c r="N49" s="234"/>
      <c r="O49" s="234"/>
      <c r="P49" s="250"/>
      <c r="Q49" s="255" t="s">
        <v>82</v>
      </c>
      <c r="R49" s="255"/>
      <c r="S49" s="255"/>
      <c r="T49" s="256"/>
      <c r="U49" s="233"/>
      <c r="V49" s="234"/>
      <c r="W49" s="234"/>
      <c r="X49" s="235"/>
    </row>
    <row r="50" spans="1:24" ht="12.75" customHeight="1" thickBot="1" x14ac:dyDescent="0.2">
      <c r="A50" s="28"/>
      <c r="B50" s="275" t="s">
        <v>62</v>
      </c>
      <c r="C50" s="276"/>
      <c r="D50" s="276"/>
      <c r="E50" s="276"/>
      <c r="F50" s="236"/>
      <c r="G50" s="237"/>
      <c r="H50" s="251"/>
      <c r="I50" s="218" t="s">
        <v>62</v>
      </c>
      <c r="J50" s="218"/>
      <c r="K50" s="218"/>
      <c r="L50" s="219"/>
      <c r="M50" s="236"/>
      <c r="N50" s="237"/>
      <c r="O50" s="237"/>
      <c r="P50" s="251"/>
      <c r="Q50" s="218" t="s">
        <v>62</v>
      </c>
      <c r="R50" s="218"/>
      <c r="S50" s="218"/>
      <c r="T50" s="219"/>
      <c r="U50" s="236"/>
      <c r="V50" s="237"/>
      <c r="W50" s="237"/>
      <c r="X50" s="238"/>
    </row>
    <row r="51" spans="1:24" ht="15" customHeight="1" x14ac:dyDescent="0.15">
      <c r="A51" s="28"/>
      <c r="B51" s="229"/>
      <c r="C51" s="229"/>
      <c r="D51" s="229"/>
      <c r="E51" s="229"/>
      <c r="F51" s="229"/>
      <c r="G51" s="229"/>
      <c r="H51" s="229"/>
      <c r="I51" s="229"/>
      <c r="J51" s="229"/>
      <c r="K51" s="229"/>
      <c r="L51" s="229"/>
      <c r="M51" s="37"/>
      <c r="N51" s="229"/>
      <c r="O51" s="229"/>
      <c r="P51" s="229"/>
      <c r="Q51" s="229"/>
      <c r="R51" s="229"/>
      <c r="S51" s="229"/>
      <c r="T51" s="229"/>
      <c r="U51" s="229"/>
      <c r="V51" s="229"/>
      <c r="W51" s="229"/>
      <c r="X51" s="229"/>
    </row>
  </sheetData>
  <sheetProtection algorithmName="SHA-512" hashValue="zrmU5SA2kvhlvTZhhgVHfjPHQ/tB2oW3ZmriCuVVeqMqFzrID+vo8Akg7V60bWSvOFJyIPWsvvxZXCiUnjvpVw==" saltValue="pCuh+1UNVVsU9eoAeX+bGQ==" spinCount="100000" sheet="1" formatRows="0" insertRows="0" deleteRows="0" selectLockedCells="1" sort="0"/>
  <customSheetViews>
    <customSheetView guid="{72FD7118-837B-45FE-825D-6AFA53F2B3CD}" scale="85" showPageBreaks="1" fitToPage="1" view="pageBreakPreview">
      <selection activeCell="B1" sqref="B1"/>
      <pageMargins left="0.62992125984251968" right="0.31496062992125984" top="0.39370078740157483" bottom="0.23622047244094491" header="0.39370078740157483" footer="0.31496062992125984"/>
      <pageSetup paperSize="9" orientation="portrait" verticalDpi="300" r:id="rId1"/>
      <headerFooter alignWithMargins="0"/>
    </customSheetView>
  </customSheetViews>
  <mergeCells count="247">
    <mergeCell ref="U20:X20"/>
    <mergeCell ref="U21:X21"/>
    <mergeCell ref="M18:P18"/>
    <mergeCell ref="Q20:T20"/>
    <mergeCell ref="Q22:T22"/>
    <mergeCell ref="Q19:T19"/>
    <mergeCell ref="U22:X22"/>
    <mergeCell ref="U6:X6"/>
    <mergeCell ref="R7:T7"/>
    <mergeCell ref="U13:X13"/>
    <mergeCell ref="K13:N13"/>
    <mergeCell ref="I22:L22"/>
    <mergeCell ref="O6:Q6"/>
    <mergeCell ref="R6:T6"/>
    <mergeCell ref="O7:Q7"/>
    <mergeCell ref="U7:X7"/>
    <mergeCell ref="M22:P22"/>
    <mergeCell ref="M20:P20"/>
    <mergeCell ref="I20:L20"/>
    <mergeCell ref="H3:J3"/>
    <mergeCell ref="O8:Q9"/>
    <mergeCell ref="U8:X9"/>
    <mergeCell ref="R8:T9"/>
    <mergeCell ref="U3:X3"/>
    <mergeCell ref="U4:X4"/>
    <mergeCell ref="B3:D4"/>
    <mergeCell ref="K3:N3"/>
    <mergeCell ref="U5:X5"/>
    <mergeCell ref="E4:G4"/>
    <mergeCell ref="H4:J4"/>
    <mergeCell ref="K4:N4"/>
    <mergeCell ref="O5:Q5"/>
    <mergeCell ref="E5:G5"/>
    <mergeCell ref="K7:N7"/>
    <mergeCell ref="K8:N9"/>
    <mergeCell ref="E8:G8"/>
    <mergeCell ref="O3:Q3"/>
    <mergeCell ref="R3:T3"/>
    <mergeCell ref="H5:J5"/>
    <mergeCell ref="K5:N5"/>
    <mergeCell ref="R4:T4"/>
    <mergeCell ref="H6:J6"/>
    <mergeCell ref="K6:N6"/>
    <mergeCell ref="B18:E18"/>
    <mergeCell ref="U18:X18"/>
    <mergeCell ref="B19:E19"/>
    <mergeCell ref="F19:H19"/>
    <mergeCell ref="B8:D9"/>
    <mergeCell ref="O11:T13"/>
    <mergeCell ref="K11:M12"/>
    <mergeCell ref="F18:H18"/>
    <mergeCell ref="I18:L18"/>
    <mergeCell ref="Q18:T18"/>
    <mergeCell ref="E11:J13"/>
    <mergeCell ref="B17:H17"/>
    <mergeCell ref="I17:P17"/>
    <mergeCell ref="Q17:X17"/>
    <mergeCell ref="U11:W12"/>
    <mergeCell ref="U19:X19"/>
    <mergeCell ref="I19:L19"/>
    <mergeCell ref="E9:G9"/>
    <mergeCell ref="H8:J9"/>
    <mergeCell ref="B15:X15"/>
    <mergeCell ref="B16:H16"/>
    <mergeCell ref="I16:P16"/>
    <mergeCell ref="Q16:X16"/>
    <mergeCell ref="M19:P19"/>
    <mergeCell ref="B7:D7"/>
    <mergeCell ref="E6:G6"/>
    <mergeCell ref="E7:G7"/>
    <mergeCell ref="H7:J7"/>
    <mergeCell ref="R5:T5"/>
    <mergeCell ref="B5:D6"/>
    <mergeCell ref="O4:Q4"/>
    <mergeCell ref="E3:G3"/>
    <mergeCell ref="B47:E47"/>
    <mergeCell ref="F47:H47"/>
    <mergeCell ref="B42:E42"/>
    <mergeCell ref="F42:H42"/>
    <mergeCell ref="B20:E20"/>
    <mergeCell ref="F20:H20"/>
    <mergeCell ref="M25:P25"/>
    <mergeCell ref="I26:L26"/>
    <mergeCell ref="I27:L27"/>
    <mergeCell ref="M26:P26"/>
    <mergeCell ref="M27:P27"/>
    <mergeCell ref="M28:P28"/>
    <mergeCell ref="M29:P29"/>
    <mergeCell ref="I30:L30"/>
    <mergeCell ref="M30:P30"/>
    <mergeCell ref="I29:L29"/>
    <mergeCell ref="B48:E48"/>
    <mergeCell ref="F48:H50"/>
    <mergeCell ref="B51:E51"/>
    <mergeCell ref="F51:H51"/>
    <mergeCell ref="B49:E49"/>
    <mergeCell ref="B50:E50"/>
    <mergeCell ref="B44:E44"/>
    <mergeCell ref="F44:H44"/>
    <mergeCell ref="B45:E45"/>
    <mergeCell ref="F45:H45"/>
    <mergeCell ref="B46:E46"/>
    <mergeCell ref="F46:H46"/>
    <mergeCell ref="B39:E39"/>
    <mergeCell ref="F39:H39"/>
    <mergeCell ref="B40:H40"/>
    <mergeCell ref="B37:E37"/>
    <mergeCell ref="F38:H38"/>
    <mergeCell ref="B43:E43"/>
    <mergeCell ref="F43:H43"/>
    <mergeCell ref="M24:P24"/>
    <mergeCell ref="B24:E24"/>
    <mergeCell ref="F24:H24"/>
    <mergeCell ref="M38:P38"/>
    <mergeCell ref="I35:L35"/>
    <mergeCell ref="M43:P43"/>
    <mergeCell ref="B41:E41"/>
    <mergeCell ref="F41:H41"/>
    <mergeCell ref="F37:H37"/>
    <mergeCell ref="B38:E38"/>
    <mergeCell ref="B34:E34"/>
    <mergeCell ref="F34:H34"/>
    <mergeCell ref="B36:E36"/>
    <mergeCell ref="B29:E29"/>
    <mergeCell ref="B30:E30"/>
    <mergeCell ref="B27:E27"/>
    <mergeCell ref="M37:P37"/>
    <mergeCell ref="I37:L37"/>
    <mergeCell ref="I38:L38"/>
    <mergeCell ref="I23:L23"/>
    <mergeCell ref="I25:L25"/>
    <mergeCell ref="Q23:T23"/>
    <mergeCell ref="Q21:T21"/>
    <mergeCell ref="F21:H21"/>
    <mergeCell ref="I21:L21"/>
    <mergeCell ref="M21:P21"/>
    <mergeCell ref="F36:H36"/>
    <mergeCell ref="Q24:T24"/>
    <mergeCell ref="B25:E25"/>
    <mergeCell ref="F25:H25"/>
    <mergeCell ref="M34:P34"/>
    <mergeCell ref="B22:E22"/>
    <mergeCell ref="F22:H22"/>
    <mergeCell ref="M23:P23"/>
    <mergeCell ref="F23:H23"/>
    <mergeCell ref="F29:H29"/>
    <mergeCell ref="F27:H27"/>
    <mergeCell ref="M32:P32"/>
    <mergeCell ref="I34:L34"/>
    <mergeCell ref="I33:L33"/>
    <mergeCell ref="M33:P33"/>
    <mergeCell ref="Q51:T51"/>
    <mergeCell ref="Q48:T48"/>
    <mergeCell ref="U46:X46"/>
    <mergeCell ref="B21:E21"/>
    <mergeCell ref="I36:L36"/>
    <mergeCell ref="I31:P31"/>
    <mergeCell ref="I32:L32"/>
    <mergeCell ref="F30:H30"/>
    <mergeCell ref="B31:H31"/>
    <mergeCell ref="B32:E32"/>
    <mergeCell ref="F32:H32"/>
    <mergeCell ref="B35:E35"/>
    <mergeCell ref="F35:H35"/>
    <mergeCell ref="B33:E33"/>
    <mergeCell ref="F33:H33"/>
    <mergeCell ref="M35:P35"/>
    <mergeCell ref="M36:P36"/>
    <mergeCell ref="I28:L28"/>
    <mergeCell ref="I24:L24"/>
    <mergeCell ref="B26:E26"/>
    <mergeCell ref="F26:H26"/>
    <mergeCell ref="B28:E28"/>
    <mergeCell ref="F28:H28"/>
    <mergeCell ref="B23:E23"/>
    <mergeCell ref="M39:P39"/>
    <mergeCell ref="M41:P41"/>
    <mergeCell ref="U25:X25"/>
    <mergeCell ref="U51:X51"/>
    <mergeCell ref="Q40:X40"/>
    <mergeCell ref="U48:X50"/>
    <mergeCell ref="U39:X39"/>
    <mergeCell ref="I45:L45"/>
    <mergeCell ref="I46:L46"/>
    <mergeCell ref="M45:P45"/>
    <mergeCell ref="M46:P46"/>
    <mergeCell ref="I40:P40"/>
    <mergeCell ref="I41:L41"/>
    <mergeCell ref="I48:L48"/>
    <mergeCell ref="M47:P47"/>
    <mergeCell ref="M48:P50"/>
    <mergeCell ref="I44:L44"/>
    <mergeCell ref="I42:L42"/>
    <mergeCell ref="M42:P42"/>
    <mergeCell ref="I51:L51"/>
    <mergeCell ref="N51:P51"/>
    <mergeCell ref="I49:L49"/>
    <mergeCell ref="Q49:T49"/>
    <mergeCell ref="Q50:T50"/>
    <mergeCell ref="U24:X24"/>
    <mergeCell ref="I39:L39"/>
    <mergeCell ref="U47:X47"/>
    <mergeCell ref="Q41:T41"/>
    <mergeCell ref="Q44:T44"/>
    <mergeCell ref="Q42:T42"/>
    <mergeCell ref="U42:X42"/>
    <mergeCell ref="I50:L50"/>
    <mergeCell ref="I47:L47"/>
    <mergeCell ref="Q39:T39"/>
    <mergeCell ref="I43:L43"/>
    <mergeCell ref="Q25:T25"/>
    <mergeCell ref="Q32:T32"/>
    <mergeCell ref="Q34:T34"/>
    <mergeCell ref="Q33:T33"/>
    <mergeCell ref="Q26:T26"/>
    <mergeCell ref="Q31:X31"/>
    <mergeCell ref="Q28:T28"/>
    <mergeCell ref="Q29:T29"/>
    <mergeCell ref="U27:X27"/>
    <mergeCell ref="U28:X28"/>
    <mergeCell ref="Q43:T43"/>
    <mergeCell ref="U43:X43"/>
    <mergeCell ref="M44:P44"/>
    <mergeCell ref="B2:X2"/>
    <mergeCell ref="Q45:T45"/>
    <mergeCell ref="Q46:T46"/>
    <mergeCell ref="Q47:T47"/>
    <mergeCell ref="Q35:T35"/>
    <mergeCell ref="U37:X37"/>
    <mergeCell ref="U38:X38"/>
    <mergeCell ref="Q36:T36"/>
    <mergeCell ref="Q37:T37"/>
    <mergeCell ref="Q38:T38"/>
    <mergeCell ref="Q30:T30"/>
    <mergeCell ref="U30:X30"/>
    <mergeCell ref="U32:X32"/>
    <mergeCell ref="U23:X23"/>
    <mergeCell ref="Q27:T27"/>
    <mergeCell ref="U34:X34"/>
    <mergeCell ref="U33:X33"/>
    <mergeCell ref="U35:X35"/>
    <mergeCell ref="U36:X36"/>
    <mergeCell ref="U26:X26"/>
    <mergeCell ref="U41:X41"/>
    <mergeCell ref="U44:X44"/>
    <mergeCell ref="U45:X45"/>
    <mergeCell ref="U29:X29"/>
  </mergeCells>
  <phoneticPr fontId="3"/>
  <conditionalFormatting sqref="B19:X29">
    <cfRule type="containsBlanks" dxfId="26" priority="3">
      <formula>LEN(TRIM(B19))=0</formula>
    </cfRule>
  </conditionalFormatting>
  <conditionalFormatting sqref="B33:X38">
    <cfRule type="containsBlanks" dxfId="25" priority="2">
      <formula>LEN(TRIM(B33))=0</formula>
    </cfRule>
  </conditionalFormatting>
  <conditionalFormatting sqref="B42:X46">
    <cfRule type="containsBlanks" dxfId="24" priority="1">
      <formula>LEN(TRIM(B42))=0</formula>
    </cfRule>
  </conditionalFormatting>
  <conditionalFormatting sqref="E8:G8">
    <cfRule type="cellIs" dxfId="23" priority="6" operator="equal">
      <formula>"00,000"</formula>
    </cfRule>
  </conditionalFormatting>
  <conditionalFormatting sqref="E6:J7">
    <cfRule type="containsBlanks" dxfId="22" priority="8">
      <formula>LEN(TRIM(E6))=0</formula>
    </cfRule>
  </conditionalFormatting>
  <conditionalFormatting sqref="H8:J9">
    <cfRule type="containsBlanks" dxfId="21" priority="7">
      <formula>LEN(TRIM(H8))=0</formula>
    </cfRule>
  </conditionalFormatting>
  <conditionalFormatting sqref="O6:Q9">
    <cfRule type="containsBlanks" dxfId="20" priority="5">
      <formula>LEN(TRIM(O6))=0</formula>
    </cfRule>
  </conditionalFormatting>
  <conditionalFormatting sqref="U6:X9">
    <cfRule type="containsBlanks" dxfId="19" priority="4">
      <formula>LEN(TRIM(U6))=0</formula>
    </cfRule>
  </conditionalFormatting>
  <pageMargins left="0.62992125984251968" right="0.31496062992125984" top="0.39370078740157483" bottom="0.23622047244094491" header="0.39370078740157483" footer="0.31496062992125984"/>
  <pageSetup paperSize="9" orientation="portrait" verticalDpi="300" r:id="rId2"/>
  <headerFooter alignWithMargins="0"/>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3"/>
  <sheetViews>
    <sheetView showGridLines="0" view="pageBreakPreview" topLeftCell="B3" zoomScaleNormal="100" zoomScaleSheetLayoutView="100" workbookViewId="0">
      <selection activeCell="G16" sqref="G16"/>
    </sheetView>
  </sheetViews>
  <sheetFormatPr defaultColWidth="9" defaultRowHeight="13.5" x14ac:dyDescent="0.15"/>
  <cols>
    <col min="1" max="1" width="13.125" style="9" customWidth="1"/>
    <col min="2" max="2" width="11.125" style="9" customWidth="1"/>
    <col min="3" max="3" width="7.125" style="9" customWidth="1"/>
    <col min="4" max="4" width="10.75" style="9" customWidth="1"/>
    <col min="5" max="5" width="11" style="9" customWidth="1"/>
    <col min="6" max="6" width="8.125" style="9" customWidth="1"/>
    <col min="7" max="7" width="31.875" style="9" customWidth="1"/>
    <col min="8" max="16384" width="9" style="9"/>
  </cols>
  <sheetData>
    <row r="1" spans="1:8" ht="30" customHeight="1" x14ac:dyDescent="0.15">
      <c r="A1" s="426" t="s">
        <v>83</v>
      </c>
      <c r="B1" s="427"/>
      <c r="C1" s="427"/>
      <c r="D1" s="427"/>
      <c r="E1" s="427"/>
      <c r="F1" s="427"/>
      <c r="G1" s="427"/>
      <c r="H1" s="8"/>
    </row>
    <row r="2" spans="1:8" ht="30" customHeight="1" x14ac:dyDescent="0.15">
      <c r="A2" s="433" t="str">
        <f>IF(OR(B3="",E3="",E4="",B5="",B6="",B7="",B8="",B10=""),"未入力箇所があります。入力してください。","")</f>
        <v/>
      </c>
      <c r="B2" s="433"/>
      <c r="C2" s="433"/>
      <c r="D2" s="433"/>
      <c r="E2" s="433"/>
      <c r="F2" s="433"/>
      <c r="G2" s="433"/>
      <c r="H2" s="8"/>
    </row>
    <row r="3" spans="1:8" ht="21.75" customHeight="1" x14ac:dyDescent="0.15">
      <c r="A3" s="428" t="s">
        <v>50</v>
      </c>
      <c r="B3" s="429" t="str">
        <f>'様式2-1'!E5</f>
        <v>231016</v>
      </c>
      <c r="C3" s="430"/>
      <c r="D3" s="11" t="s">
        <v>26</v>
      </c>
      <c r="E3" s="420" t="s">
        <v>493</v>
      </c>
      <c r="F3" s="421"/>
      <c r="G3" s="422"/>
      <c r="H3" s="12"/>
    </row>
    <row r="4" spans="1:8" ht="30" customHeight="1" x14ac:dyDescent="0.15">
      <c r="A4" s="409"/>
      <c r="B4" s="431"/>
      <c r="C4" s="432"/>
      <c r="D4" s="13" t="s">
        <v>51</v>
      </c>
      <c r="E4" s="423" t="str">
        <f>'様式2-1'!L5</f>
        <v>藤田学園</v>
      </c>
      <c r="F4" s="424"/>
      <c r="G4" s="425"/>
      <c r="H4" s="12"/>
    </row>
    <row r="5" spans="1:8" ht="21.75" customHeight="1" x14ac:dyDescent="0.15">
      <c r="A5" s="14" t="s">
        <v>26</v>
      </c>
      <c r="B5" s="420" t="s">
        <v>494</v>
      </c>
      <c r="C5" s="421"/>
      <c r="D5" s="421"/>
      <c r="E5" s="421"/>
      <c r="F5" s="421"/>
      <c r="G5" s="422"/>
      <c r="H5" s="12"/>
    </row>
    <row r="6" spans="1:8" ht="30" customHeight="1" x14ac:dyDescent="0.15">
      <c r="A6" s="15" t="s">
        <v>52</v>
      </c>
      <c r="B6" s="423" t="str">
        <f>'様式2-1'!E6</f>
        <v>藤田医科大学</v>
      </c>
      <c r="C6" s="424"/>
      <c r="D6" s="424"/>
      <c r="E6" s="424"/>
      <c r="F6" s="424"/>
      <c r="G6" s="425"/>
      <c r="H6" s="12"/>
    </row>
    <row r="7" spans="1:8" ht="20.100000000000001" customHeight="1" x14ac:dyDescent="0.15">
      <c r="A7" s="408" t="s">
        <v>53</v>
      </c>
      <c r="B7" s="410" t="str">
        <f>'様式2-1'!E9</f>
        <v xml:space="preserve">〒 470 -1192    </v>
      </c>
      <c r="C7" s="411"/>
      <c r="D7" s="411"/>
      <c r="E7" s="411"/>
      <c r="F7" s="411"/>
      <c r="G7" s="412"/>
      <c r="H7" s="12"/>
    </row>
    <row r="8" spans="1:8" ht="27" customHeight="1" x14ac:dyDescent="0.15">
      <c r="A8" s="409"/>
      <c r="B8" s="413" t="str">
        <f>'様式2-1'!E10</f>
        <v>愛知県豊明市沓掛町田楽ケ窪1番地98</v>
      </c>
      <c r="C8" s="414"/>
      <c r="D8" s="414"/>
      <c r="E8" s="414"/>
      <c r="F8" s="414"/>
      <c r="G8" s="415"/>
      <c r="H8" s="12"/>
    </row>
    <row r="9" spans="1:8" ht="25.5" customHeight="1" x14ac:dyDescent="0.15">
      <c r="A9" s="12"/>
      <c r="B9" s="12"/>
      <c r="C9" s="12"/>
      <c r="D9" s="12"/>
      <c r="E9" s="12"/>
      <c r="F9" s="12"/>
      <c r="G9" s="12"/>
      <c r="H9" s="12"/>
    </row>
    <row r="10" spans="1:8" ht="37.5" customHeight="1" x14ac:dyDescent="0.15">
      <c r="A10" s="36" t="s">
        <v>63</v>
      </c>
      <c r="B10" s="416">
        <f>'様式2-1'!B24</f>
        <v>0</v>
      </c>
      <c r="C10" s="417"/>
      <c r="D10" s="418"/>
      <c r="E10" s="12"/>
      <c r="F10" s="12"/>
      <c r="G10" s="12"/>
      <c r="H10" s="12"/>
    </row>
    <row r="11" spans="1:8" ht="37.5" customHeight="1" x14ac:dyDescent="0.15">
      <c r="A11" s="12"/>
      <c r="B11" s="12"/>
      <c r="C11" s="12"/>
      <c r="D11" s="12"/>
      <c r="E11" s="12"/>
      <c r="F11" s="12"/>
      <c r="G11" s="12"/>
      <c r="H11" s="12"/>
    </row>
    <row r="12" spans="1:8" ht="18" customHeight="1" x14ac:dyDescent="0.15">
      <c r="A12" s="26" t="s">
        <v>59</v>
      </c>
      <c r="B12" s="12"/>
      <c r="C12" s="12"/>
      <c r="D12" s="12"/>
      <c r="E12" s="12"/>
      <c r="F12" s="12"/>
      <c r="G12" s="12"/>
      <c r="H12" s="12"/>
    </row>
    <row r="13" spans="1:8" ht="18" customHeight="1" x14ac:dyDescent="0.15">
      <c r="A13" s="419" t="str">
        <f>IF(OR(A15="",C15="",C16="",OR(G15="   -    - ",G15=""),OR(G16="   -    - ",G16=""),G17=""),"未入力箇所があります。入力してください。","")</f>
        <v/>
      </c>
      <c r="B13" s="419"/>
      <c r="C13" s="419"/>
      <c r="D13" s="419"/>
      <c r="E13" s="419"/>
      <c r="F13" s="419"/>
      <c r="G13" s="419"/>
      <c r="H13" s="12"/>
    </row>
    <row r="14" spans="1:8" s="17" customFormat="1" ht="15" customHeight="1" x14ac:dyDescent="0.15">
      <c r="A14" s="404" t="s">
        <v>54</v>
      </c>
      <c r="B14" s="404"/>
      <c r="C14" s="405" t="s">
        <v>55</v>
      </c>
      <c r="D14" s="406"/>
      <c r="E14" s="407"/>
      <c r="F14" s="405" t="s">
        <v>56</v>
      </c>
      <c r="G14" s="407"/>
      <c r="H14" s="16"/>
    </row>
    <row r="15" spans="1:8" s="20" customFormat="1" ht="18.75" customHeight="1" x14ac:dyDescent="0.15">
      <c r="A15" s="389" t="s">
        <v>495</v>
      </c>
      <c r="B15" s="390"/>
      <c r="C15" s="395" t="s">
        <v>496</v>
      </c>
      <c r="D15" s="396"/>
      <c r="E15" s="397"/>
      <c r="F15" s="18" t="s">
        <v>480</v>
      </c>
      <c r="G15" s="60" t="s">
        <v>500</v>
      </c>
      <c r="H15" s="19"/>
    </row>
    <row r="16" spans="1:8" s="20" customFormat="1" ht="18.75" customHeight="1" x14ac:dyDescent="0.15">
      <c r="A16" s="391"/>
      <c r="B16" s="392"/>
      <c r="C16" s="398" t="s">
        <v>497</v>
      </c>
      <c r="D16" s="399"/>
      <c r="E16" s="400"/>
      <c r="F16" s="21" t="s">
        <v>481</v>
      </c>
      <c r="G16" s="61" t="s">
        <v>498</v>
      </c>
      <c r="H16" s="19"/>
    </row>
    <row r="17" spans="1:8" s="20" customFormat="1" ht="30" customHeight="1" x14ac:dyDescent="0.15">
      <c r="A17" s="393"/>
      <c r="B17" s="394"/>
      <c r="C17" s="401"/>
      <c r="D17" s="402"/>
      <c r="E17" s="403"/>
      <c r="F17" s="22" t="s">
        <v>482</v>
      </c>
      <c r="G17" s="23" t="s">
        <v>499</v>
      </c>
      <c r="H17" s="19"/>
    </row>
    <row r="18" spans="1:8" s="25" customFormat="1" ht="15" customHeight="1" x14ac:dyDescent="0.15">
      <c r="A18" s="385" t="s">
        <v>54</v>
      </c>
      <c r="B18" s="385"/>
      <c r="C18" s="386" t="s">
        <v>55</v>
      </c>
      <c r="D18" s="387"/>
      <c r="E18" s="388"/>
      <c r="F18" s="386" t="s">
        <v>56</v>
      </c>
      <c r="G18" s="388"/>
      <c r="H18" s="24"/>
    </row>
    <row r="19" spans="1:8" s="20" customFormat="1" ht="18.75" customHeight="1" x14ac:dyDescent="0.15">
      <c r="A19" s="389"/>
      <c r="B19" s="390"/>
      <c r="C19" s="395"/>
      <c r="D19" s="396"/>
      <c r="E19" s="397"/>
      <c r="F19" s="18" t="s">
        <v>480</v>
      </c>
      <c r="G19" s="60" t="s">
        <v>84</v>
      </c>
      <c r="H19" s="19"/>
    </row>
    <row r="20" spans="1:8" s="20" customFormat="1" ht="18.75" customHeight="1" x14ac:dyDescent="0.15">
      <c r="A20" s="391"/>
      <c r="B20" s="392"/>
      <c r="C20" s="398"/>
      <c r="D20" s="399"/>
      <c r="E20" s="400"/>
      <c r="F20" s="21" t="s">
        <v>481</v>
      </c>
      <c r="G20" s="61" t="s">
        <v>84</v>
      </c>
      <c r="H20" s="19"/>
    </row>
    <row r="21" spans="1:8" s="20" customFormat="1" ht="30" customHeight="1" x14ac:dyDescent="0.15">
      <c r="A21" s="393"/>
      <c r="B21" s="394"/>
      <c r="C21" s="401"/>
      <c r="D21" s="402"/>
      <c r="E21" s="403"/>
      <c r="F21" s="22" t="s">
        <v>482</v>
      </c>
      <c r="G21" s="23"/>
      <c r="H21" s="19"/>
    </row>
    <row r="22" spans="1:8" s="25" customFormat="1" ht="15" customHeight="1" x14ac:dyDescent="0.15">
      <c r="A22" s="385" t="s">
        <v>54</v>
      </c>
      <c r="B22" s="385"/>
      <c r="C22" s="386" t="s">
        <v>55</v>
      </c>
      <c r="D22" s="387"/>
      <c r="E22" s="388"/>
      <c r="F22" s="386" t="s">
        <v>56</v>
      </c>
      <c r="G22" s="388"/>
      <c r="H22" s="24"/>
    </row>
    <row r="23" spans="1:8" s="20" customFormat="1" ht="18.75" customHeight="1" x14ac:dyDescent="0.15">
      <c r="A23" s="389"/>
      <c r="B23" s="390"/>
      <c r="C23" s="395"/>
      <c r="D23" s="396"/>
      <c r="E23" s="397"/>
      <c r="F23" s="18" t="s">
        <v>57</v>
      </c>
      <c r="G23" s="60" t="s">
        <v>84</v>
      </c>
      <c r="H23" s="19"/>
    </row>
    <row r="24" spans="1:8" s="20" customFormat="1" ht="18.75" customHeight="1" x14ac:dyDescent="0.15">
      <c r="A24" s="391"/>
      <c r="B24" s="392"/>
      <c r="C24" s="398"/>
      <c r="D24" s="399"/>
      <c r="E24" s="400"/>
      <c r="F24" s="21" t="s">
        <v>58</v>
      </c>
      <c r="G24" s="61" t="s">
        <v>84</v>
      </c>
      <c r="H24" s="19"/>
    </row>
    <row r="25" spans="1:8" s="20" customFormat="1" ht="30" customHeight="1" x14ac:dyDescent="0.15">
      <c r="A25" s="393"/>
      <c r="B25" s="394"/>
      <c r="C25" s="401"/>
      <c r="D25" s="402"/>
      <c r="E25" s="403"/>
      <c r="F25" s="22" t="s">
        <v>483</v>
      </c>
      <c r="G25" s="23"/>
      <c r="H25" s="19"/>
    </row>
    <row r="26" spans="1:8" s="17" customFormat="1" ht="15" customHeight="1" x14ac:dyDescent="0.15">
      <c r="A26" s="404" t="s">
        <v>54</v>
      </c>
      <c r="B26" s="404"/>
      <c r="C26" s="405" t="s">
        <v>55</v>
      </c>
      <c r="D26" s="406"/>
      <c r="E26" s="407"/>
      <c r="F26" s="405" t="s">
        <v>56</v>
      </c>
      <c r="G26" s="407"/>
      <c r="H26" s="16"/>
    </row>
    <row r="27" spans="1:8" s="20" customFormat="1" ht="18.75" customHeight="1" x14ac:dyDescent="0.15">
      <c r="A27" s="389"/>
      <c r="B27" s="390"/>
      <c r="C27" s="395"/>
      <c r="D27" s="396"/>
      <c r="E27" s="397"/>
      <c r="F27" s="18" t="s">
        <v>480</v>
      </c>
      <c r="G27" s="60" t="s">
        <v>84</v>
      </c>
      <c r="H27" s="19"/>
    </row>
    <row r="28" spans="1:8" s="20" customFormat="1" ht="18.75" customHeight="1" x14ac:dyDescent="0.15">
      <c r="A28" s="391"/>
      <c r="B28" s="392"/>
      <c r="C28" s="398"/>
      <c r="D28" s="399"/>
      <c r="E28" s="400"/>
      <c r="F28" s="21" t="s">
        <v>58</v>
      </c>
      <c r="G28" s="61" t="s">
        <v>84</v>
      </c>
      <c r="H28" s="19"/>
    </row>
    <row r="29" spans="1:8" s="20" customFormat="1" ht="30" customHeight="1" x14ac:dyDescent="0.15">
      <c r="A29" s="393"/>
      <c r="B29" s="394"/>
      <c r="C29" s="401"/>
      <c r="D29" s="402"/>
      <c r="E29" s="403"/>
      <c r="F29" s="22" t="s">
        <v>482</v>
      </c>
      <c r="G29" s="23"/>
      <c r="H29" s="19"/>
    </row>
    <row r="30" spans="1:8" s="25" customFormat="1" ht="15" customHeight="1" x14ac:dyDescent="0.15">
      <c r="A30" s="385" t="s">
        <v>54</v>
      </c>
      <c r="B30" s="385"/>
      <c r="C30" s="386" t="s">
        <v>55</v>
      </c>
      <c r="D30" s="387"/>
      <c r="E30" s="388"/>
      <c r="F30" s="386" t="s">
        <v>56</v>
      </c>
      <c r="G30" s="388"/>
      <c r="H30" s="24"/>
    </row>
    <row r="31" spans="1:8" s="20" customFormat="1" ht="18.75" customHeight="1" x14ac:dyDescent="0.15">
      <c r="A31" s="389"/>
      <c r="B31" s="390"/>
      <c r="C31" s="395"/>
      <c r="D31" s="396"/>
      <c r="E31" s="397"/>
      <c r="F31" s="18" t="s">
        <v>480</v>
      </c>
      <c r="G31" s="60" t="s">
        <v>84</v>
      </c>
      <c r="H31" s="19"/>
    </row>
    <row r="32" spans="1:8" s="20" customFormat="1" ht="18.75" customHeight="1" x14ac:dyDescent="0.15">
      <c r="A32" s="391"/>
      <c r="B32" s="392"/>
      <c r="C32" s="398"/>
      <c r="D32" s="399"/>
      <c r="E32" s="400"/>
      <c r="F32" s="21" t="s">
        <v>481</v>
      </c>
      <c r="G32" s="61" t="s">
        <v>84</v>
      </c>
      <c r="H32" s="19"/>
    </row>
    <row r="33" spans="1:8" s="20" customFormat="1" ht="30" customHeight="1" x14ac:dyDescent="0.15">
      <c r="A33" s="393"/>
      <c r="B33" s="394"/>
      <c r="C33" s="401"/>
      <c r="D33" s="402"/>
      <c r="E33" s="403"/>
      <c r="F33" s="22" t="s">
        <v>482</v>
      </c>
      <c r="G33" s="23"/>
      <c r="H33" s="19"/>
    </row>
  </sheetData>
  <sheetProtection algorithmName="SHA-512" hashValue="gAA3jRdeJTnV2ti/sPnSobM65OV8P0XOoSVIUmLDId3Zzgc2wUerYEbHp7iNkGTafnTT1q80IGO0oQnfOTn9hQ==" saltValue="Ub5uZOEqAAWiVgq9uH4rpQ==" spinCount="100000" sheet="1" selectLockedCells="1"/>
  <customSheetViews>
    <customSheetView guid="{72FD7118-837B-45FE-825D-6AFA53F2B3CD}" showPageBreaks="1" fitToPage="1" printArea="1" view="pageBreakPreview">
      <selection sqref="A1:G1"/>
      <pageMargins left="0.70866141732283472" right="0.39370078740157483" top="0.74803149606299213" bottom="0.74803149606299213" header="0.31496062992125984" footer="0.31496062992125984"/>
      <printOptions horizontalCentered="1"/>
      <pageSetup paperSize="9" orientation="portrait" r:id="rId1"/>
    </customSheetView>
  </customSheetViews>
  <mergeCells count="43">
    <mergeCell ref="B5:G5"/>
    <mergeCell ref="B6:G6"/>
    <mergeCell ref="A1:G1"/>
    <mergeCell ref="A3:A4"/>
    <mergeCell ref="B3:C4"/>
    <mergeCell ref="E3:G3"/>
    <mergeCell ref="E4:G4"/>
    <mergeCell ref="A2:G2"/>
    <mergeCell ref="A15:B17"/>
    <mergeCell ref="C15:E15"/>
    <mergeCell ref="C16:E17"/>
    <mergeCell ref="A7:A8"/>
    <mergeCell ref="B7:G7"/>
    <mergeCell ref="B8:G8"/>
    <mergeCell ref="B10:D10"/>
    <mergeCell ref="A14:B14"/>
    <mergeCell ref="C14:E14"/>
    <mergeCell ref="F14:G14"/>
    <mergeCell ref="A13:G13"/>
    <mergeCell ref="A22:B22"/>
    <mergeCell ref="C22:E22"/>
    <mergeCell ref="F22:G22"/>
    <mergeCell ref="A23:B25"/>
    <mergeCell ref="C23:E23"/>
    <mergeCell ref="C24:E25"/>
    <mergeCell ref="A18:B18"/>
    <mergeCell ref="C18:E18"/>
    <mergeCell ref="F18:G18"/>
    <mergeCell ref="A19:B21"/>
    <mergeCell ref="C19:E19"/>
    <mergeCell ref="C20:E21"/>
    <mergeCell ref="A26:B26"/>
    <mergeCell ref="C26:E26"/>
    <mergeCell ref="F26:G26"/>
    <mergeCell ref="A27:B29"/>
    <mergeCell ref="C27:E27"/>
    <mergeCell ref="C28:E29"/>
    <mergeCell ref="A30:B30"/>
    <mergeCell ref="C30:E30"/>
    <mergeCell ref="F30:G30"/>
    <mergeCell ref="A31:B33"/>
    <mergeCell ref="C31:E31"/>
    <mergeCell ref="C32:E33"/>
  </mergeCells>
  <phoneticPr fontId="3"/>
  <conditionalFormatting sqref="A15:E17">
    <cfRule type="containsBlanks" dxfId="18" priority="4">
      <formula>LEN(TRIM(A15))=0</formula>
    </cfRule>
  </conditionalFormatting>
  <conditionalFormatting sqref="A19:E21">
    <cfRule type="containsBlanks" dxfId="17" priority="16">
      <formula>LEN(TRIM(A19))=0</formula>
    </cfRule>
  </conditionalFormatting>
  <conditionalFormatting sqref="A23:E25">
    <cfRule type="containsBlanks" dxfId="16" priority="13">
      <formula>LEN(TRIM(A23))=0</formula>
    </cfRule>
  </conditionalFormatting>
  <conditionalFormatting sqref="A27:E29">
    <cfRule type="containsBlanks" dxfId="15" priority="10">
      <formula>LEN(TRIM(A27))=0</formula>
    </cfRule>
  </conditionalFormatting>
  <conditionalFormatting sqref="A31:E33">
    <cfRule type="containsBlanks" dxfId="14" priority="7">
      <formula>LEN(TRIM(A31))=0</formula>
    </cfRule>
  </conditionalFormatting>
  <conditionalFormatting sqref="A2:G2">
    <cfRule type="notContainsBlanks" dxfId="13" priority="3">
      <formula>LEN(TRIM(A2))&gt;0</formula>
    </cfRule>
  </conditionalFormatting>
  <conditionalFormatting sqref="A13:G13">
    <cfRule type="notContainsBlanks" dxfId="12" priority="21">
      <formula>LEN(TRIM(A13))&gt;0</formula>
    </cfRule>
  </conditionalFormatting>
  <conditionalFormatting sqref="B5:G5">
    <cfRule type="containsBlanks" dxfId="11" priority="22">
      <formula>LEN(TRIM(B5))=0</formula>
    </cfRule>
  </conditionalFormatting>
  <conditionalFormatting sqref="E3:G3">
    <cfRule type="containsBlanks" dxfId="10" priority="25">
      <formula>LEN(TRIM(E3))=0</formula>
    </cfRule>
  </conditionalFormatting>
  <conditionalFormatting sqref="G15:G16">
    <cfRule type="cellIs" dxfId="9" priority="1" operator="equal">
      <formula>"   -    - "</formula>
    </cfRule>
  </conditionalFormatting>
  <conditionalFormatting sqref="G17">
    <cfRule type="containsBlanks" dxfId="8" priority="6">
      <formula>LEN(TRIM(G17))=0</formula>
    </cfRule>
  </conditionalFormatting>
  <conditionalFormatting sqref="G19:G20">
    <cfRule type="cellIs" dxfId="7" priority="17" operator="equal">
      <formula>"   -    - "</formula>
    </cfRule>
  </conditionalFormatting>
  <conditionalFormatting sqref="G21">
    <cfRule type="containsBlanks" dxfId="6" priority="18">
      <formula>LEN(TRIM(G21))=0</formula>
    </cfRule>
  </conditionalFormatting>
  <conditionalFormatting sqref="G23:G24">
    <cfRule type="cellIs" dxfId="5" priority="14" operator="equal">
      <formula>"   -    - "</formula>
    </cfRule>
  </conditionalFormatting>
  <conditionalFormatting sqref="G25">
    <cfRule type="containsBlanks" dxfId="4" priority="15">
      <formula>LEN(TRIM(G25))=0</formula>
    </cfRule>
  </conditionalFormatting>
  <conditionalFormatting sqref="G27:G28">
    <cfRule type="cellIs" dxfId="3" priority="11" operator="equal">
      <formula>"   -    - "</formula>
    </cfRule>
  </conditionalFormatting>
  <conditionalFormatting sqref="G29">
    <cfRule type="containsBlanks" dxfId="2" priority="12">
      <formula>LEN(TRIM(G29))=0</formula>
    </cfRule>
  </conditionalFormatting>
  <conditionalFormatting sqref="G31:G32">
    <cfRule type="cellIs" dxfId="1" priority="8" operator="equal">
      <formula>"   -    - "</formula>
    </cfRule>
  </conditionalFormatting>
  <conditionalFormatting sqref="G33">
    <cfRule type="containsBlanks" dxfId="0" priority="9">
      <formula>LEN(TRIM(G33))=0</formula>
    </cfRule>
  </conditionalFormatting>
  <dataValidations count="12">
    <dataValidation type="textLength" allowBlank="1" showInputMessage="1" showErrorMessage="1" errorTitle="法人番号の入力誤り" error="学校法人番号は6桁です。ご確認ください。" sqref="B982908:C982909 B65404:C65405 B130940:C130941 B196476:C196477 B262012:C262013 B327548:C327549 B393084:C393085 B458620:C458621 B524156:C524157 B589692:C589693 B655228:C655229 B720764:C720765 B786300:C786301 B851836:C851837 B917372:C917373" xr:uid="{00000000-0002-0000-0300-000000000000}">
      <formula1>6</formula1>
      <formula2>6</formula2>
    </dataValidation>
    <dataValidation allowBlank="1" showInputMessage="1" showErrorMessage="1" prompt="様式2-1で入力した法人番号が自動で反映されます。" sqref="B3:C4" xr:uid="{00000000-0002-0000-0300-000001000000}"/>
    <dataValidation allowBlank="1" showInputMessage="1" showErrorMessage="1" prompt="自動で学校法人名が入力されます。" sqref="E4:G4" xr:uid="{00000000-0002-0000-0300-000002000000}"/>
    <dataValidation imeMode="halfAlpha" allowBlank="1" showInputMessage="1" showErrorMessage="1" sqref="G32:G33 G28:G29 G20:G21 G24:G25 G16:G17" xr:uid="{00000000-0002-0000-0300-000003000000}"/>
    <dataValidation imeMode="fullKatakana" allowBlank="1" showInputMessage="1" showErrorMessage="1" prompt="全角カタカナで入力してください。" sqref="E3:G3 B5:G5" xr:uid="{00000000-0002-0000-0300-000004000000}"/>
    <dataValidation allowBlank="1" showInputMessage="1" showErrorMessage="1" prompt="様式2-1で入力した学校名が自動で反映されます。" sqref="B6:G6" xr:uid="{00000000-0002-0000-0300-000005000000}"/>
    <dataValidation allowBlank="1" showInputMessage="1" showErrorMessage="1" prompt="様式2-1で入力した学校所在地の郵便番号が自動で反映されます。" sqref="B7:G7" xr:uid="{00000000-0002-0000-0300-000006000000}"/>
    <dataValidation allowBlank="1" showInputMessage="1" showErrorMessage="1" prompt="様式2-1で入力した学校所在地が自動で反映されます。" sqref="B8:G8" xr:uid="{00000000-0002-0000-0300-000007000000}"/>
    <dataValidation allowBlank="1" showInputMessage="1" showErrorMessage="1" prompt="様式2-1で入力した研究代表者名が自動で反映されます。" sqref="B10:D10" xr:uid="{00000000-0002-0000-0300-000008000000}"/>
    <dataValidation imeMode="fullKatakana" allowBlank="1" showInputMessage="1" showErrorMessage="1" prompt="全角カタカナで入力してください。姓字と名前の間はスペースを入れてください。" sqref="C31:E31 C27:E27 C19:E19 C23:E23 C15:E15" xr:uid="{00000000-0002-0000-0300-000009000000}"/>
    <dataValidation imeMode="halfAlpha" allowBlank="1" showInputMessage="1" showErrorMessage="1" prompt="電話番号は、できるだけ代表番号ではなく、直通の番号をご記入ください。" sqref="G19 G23 G27 G31 G15" xr:uid="{00000000-0002-0000-0300-00000A000000}"/>
    <dataValidation allowBlank="1" showInputMessage="1" showErrorMessage="1" prompt="今回の応募について、私学事業団からの問い合わせに対応・説明のできる方を記入してください。_x000a_" sqref="C20:E21 C24:E25 C28:E29 C32:E33 C16:E17" xr:uid="{00000000-0002-0000-0300-00000B000000}"/>
  </dataValidations>
  <printOptions horizontalCentered="1"/>
  <pageMargins left="0.70866141732283472" right="0.39370078740157483" top="0.74803149606299213" bottom="0.74803149606299213" header="0.31496062992125984" footer="0.31496062992125984"/>
  <pageSetup paperSize="9"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84</vt:i4>
      </vt:variant>
    </vt:vector>
  </HeadingPairs>
  <TitlesOfParts>
    <vt:vector size="87" baseType="lpstr">
      <vt:lpstr>様式2-1</vt:lpstr>
      <vt:lpstr>様式3</vt:lpstr>
      <vt:lpstr>事務担当者名簿</vt:lpstr>
      <vt:lpstr>〇分科</vt:lpstr>
      <vt:lpstr>事務担当者名簿!Print_Area</vt:lpstr>
      <vt:lpstr>'様式2-1'!Print_Area</vt:lpstr>
      <vt:lpstr>様式3!Print_Area</vt:lpstr>
      <vt:lpstr>ゲノム科学</vt:lpstr>
      <vt:lpstr>ジェンダー</vt:lpstr>
      <vt:lpstr>デザイン学</vt:lpstr>
      <vt:lpstr>ナノ・マイクロ科学</vt:lpstr>
      <vt:lpstr>プラズマ科学</vt:lpstr>
      <vt:lpstr>プロセス・化学工学</vt:lpstr>
      <vt:lpstr>応用物理学</vt:lpstr>
      <vt:lpstr>科学教育・教育工学</vt:lpstr>
      <vt:lpstr>科学社会学・科学技術史</vt:lpstr>
      <vt:lpstr>外科系臨床医学</vt:lpstr>
      <vt:lpstr>環境解析学</vt:lpstr>
      <vt:lpstr>環境創成学</vt:lpstr>
      <vt:lpstr>環境保全学</vt:lpstr>
      <vt:lpstr>看護学</vt:lpstr>
      <vt:lpstr>観光学</vt:lpstr>
      <vt:lpstr>基礎医学</vt:lpstr>
      <vt:lpstr>基礎化学</vt:lpstr>
      <vt:lpstr>基礎生物学</vt:lpstr>
      <vt:lpstr>機械工学</vt:lpstr>
      <vt:lpstr>境界医学</vt:lpstr>
      <vt:lpstr>境界農学</vt:lpstr>
      <vt:lpstr>教育学</vt:lpstr>
      <vt:lpstr>経営学</vt:lpstr>
      <vt:lpstr>経済学</vt:lpstr>
      <vt:lpstr>計算科学</vt:lpstr>
      <vt:lpstr>計算基盤</vt:lpstr>
      <vt:lpstr>芸術学</vt:lpstr>
      <vt:lpstr>健康・スポーツ科学</vt:lpstr>
      <vt:lpstr>建築学</vt:lpstr>
      <vt:lpstr>言語学</vt:lpstr>
      <vt:lpstr>材料化学</vt:lpstr>
      <vt:lpstr>材料工学</vt:lpstr>
      <vt:lpstr>史学</vt:lpstr>
      <vt:lpstr>子ども学</vt:lpstr>
      <vt:lpstr>歯学</vt:lpstr>
      <vt:lpstr>実験動物学</vt:lpstr>
      <vt:lpstr>社会・安全システム科学</vt:lpstr>
      <vt:lpstr>社会医学</vt:lpstr>
      <vt:lpstr>社会学</vt:lpstr>
      <vt:lpstr>社会経済農学</vt:lpstr>
      <vt:lpstr>腫瘍学</vt:lpstr>
      <vt:lpstr>情報学フロンティア</vt:lpstr>
      <vt:lpstr>情報学基礎</vt:lpstr>
      <vt:lpstr>心理学</vt:lpstr>
      <vt:lpstr>森林圏科学</vt:lpstr>
      <vt:lpstr>神経科学</vt:lpstr>
      <vt:lpstr>人間医工学</vt:lpstr>
      <vt:lpstr>人間情報学</vt:lpstr>
      <vt:lpstr>人文地理学</vt:lpstr>
      <vt:lpstr>人類学</vt:lpstr>
      <vt:lpstr>水圏応用科学</vt:lpstr>
      <vt:lpstr>数学</vt:lpstr>
      <vt:lpstr>政治学</vt:lpstr>
      <vt:lpstr>生活科学</vt:lpstr>
      <vt:lpstr>生産環境農学</vt:lpstr>
      <vt:lpstr>生体分子科学</vt:lpstr>
      <vt:lpstr>生物科学</vt:lpstr>
      <vt:lpstr>生物資源保全学</vt:lpstr>
      <vt:lpstr>総合工学</vt:lpstr>
      <vt:lpstr>地域研究</vt:lpstr>
      <vt:lpstr>地球惑星科学</vt:lpstr>
      <vt:lpstr>地理学</vt:lpstr>
      <vt:lpstr>哲学</vt:lpstr>
      <vt:lpstr>天文学</vt:lpstr>
      <vt:lpstr>電気電子工学</vt:lpstr>
      <vt:lpstr>土木工学</vt:lpstr>
      <vt:lpstr>動物生命科学</vt:lpstr>
      <vt:lpstr>内科系臨床医学</vt:lpstr>
      <vt:lpstr>脳科学</vt:lpstr>
      <vt:lpstr>農業工学</vt:lpstr>
      <vt:lpstr>農芸化学</vt:lpstr>
      <vt:lpstr>複合化学</vt:lpstr>
      <vt:lpstr>物理学</vt:lpstr>
      <vt:lpstr>分科</vt:lpstr>
      <vt:lpstr>文化財科学・博物館学</vt:lpstr>
      <vt:lpstr>文化人類学</vt:lpstr>
      <vt:lpstr>文学</vt:lpstr>
      <vt:lpstr>法学</vt:lpstr>
      <vt:lpstr>薬学</vt:lpstr>
      <vt:lpstr>量子ビーム科学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学術研究振興資金研究計画調書</dc:title>
  <dc:creator>日本私立学校振興・共済事業団</dc:creator>
  <cp:keywords>20240710141029268</cp:keywords>
  <dc:description>The Promotion And Mutual Aid Corporation for Private Schools of Japan</dc:description>
  <cp:lastModifiedBy>小鹿 磨子</cp:lastModifiedBy>
  <cp:lastPrinted>2022-07-22T09:52:39Z</cp:lastPrinted>
  <dcterms:created xsi:type="dcterms:W3CDTF">2018-07-19T04:33:34Z</dcterms:created>
  <dcterms:modified xsi:type="dcterms:W3CDTF">2024-07-12T01:04:21Z</dcterms:modified>
</cp:coreProperties>
</file>